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60" windowHeight="9210" tabRatio="683" activeTab="2"/>
  </bookViews>
  <sheets>
    <sheet name="Grantee" sheetId="1" r:id="rId1"/>
    <sheet name="FFATA" sheetId="2" r:id="rId2"/>
    <sheet name="Budget Narrative" sheetId="3" r:id="rId3"/>
    <sheet name="Budget Detail Investment 2(1)" sheetId="4" r:id="rId4"/>
    <sheet name="Budget Detail Investment 3(2)" sheetId="5" r:id="rId5"/>
    <sheet name="Budget Detail Investment 4(3)" sheetId="6" r:id="rId6"/>
    <sheet name="Budget Detail Investment 5(4)" sheetId="7" r:id="rId7"/>
    <sheet name="Budget Detail Investment 6(5)" sheetId="8" r:id="rId8"/>
    <sheet name="M&amp;A" sheetId="9" r:id="rId9"/>
  </sheets>
  <definedNames>
    <definedName name="_xlnm.Print_Area" localSheetId="4">'Budget Detail Investment 3(2)'!$A$1:$H$52</definedName>
  </definedNames>
  <calcPr fullCalcOnLoad="1"/>
</workbook>
</file>

<file path=xl/comments4.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D3" authorId="0">
      <text>
        <r>
          <rPr>
            <b/>
            <sz val="9"/>
            <rFont val="Tahoma"/>
            <family val="2"/>
          </rPr>
          <t>Brief description of item.  Description should sufficiently define the purpose of the activity.</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E3" authorId="0">
      <text>
        <r>
          <rPr>
            <b/>
            <sz val="9"/>
            <rFont val="Tahoma"/>
            <family val="2"/>
          </rPr>
          <t>Does the Product/Service require EHP approval? Consult AEL or program manager if needed.</t>
        </r>
      </text>
    </comment>
  </commentList>
</comments>
</file>

<file path=xl/comments5.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D3" authorId="0">
      <text>
        <r>
          <rPr>
            <b/>
            <sz val="9"/>
            <rFont val="Tahoma"/>
            <family val="2"/>
          </rPr>
          <t>Brief description of item.  Description should sufficiently define the purpose of the activity.</t>
        </r>
      </text>
    </comment>
    <comment ref="E3" authorId="0">
      <text>
        <r>
          <rPr>
            <b/>
            <sz val="9"/>
            <rFont val="Tahoma"/>
            <family val="2"/>
          </rPr>
          <t>Does the Product/Service require EHP approval? Consult AEL or program manager if needed.</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List>
</comments>
</file>

<file path=xl/comments6.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D3" authorId="0">
      <text>
        <r>
          <rPr>
            <b/>
            <sz val="9"/>
            <rFont val="Tahoma"/>
            <family val="2"/>
          </rPr>
          <t>Brief description of item.  Description should sufficiently define the purpose of the activity.</t>
        </r>
      </text>
    </comment>
    <comment ref="E3" authorId="0">
      <text>
        <r>
          <rPr>
            <b/>
            <sz val="9"/>
            <rFont val="Tahoma"/>
            <family val="2"/>
          </rPr>
          <t>Does the Product/Service require EHP approval? Consult AEL or program manager if needed.</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List>
</comments>
</file>

<file path=xl/comments7.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D3" authorId="0">
      <text>
        <r>
          <rPr>
            <b/>
            <sz val="9"/>
            <rFont val="Tahoma"/>
            <family val="2"/>
          </rPr>
          <t>Brief description of item.  Description should sufficiently define the purpose of the activity.</t>
        </r>
      </text>
    </comment>
    <comment ref="E3" authorId="0">
      <text>
        <r>
          <rPr>
            <b/>
            <sz val="9"/>
            <rFont val="Tahoma"/>
            <family val="2"/>
          </rPr>
          <t>Does the Product/Service require EHP approval? Consult AEL or program manager if needed.</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List>
</comments>
</file>

<file path=xl/comments8.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D3" authorId="0">
      <text>
        <r>
          <rPr>
            <b/>
            <sz val="9"/>
            <rFont val="Tahoma"/>
            <family val="2"/>
          </rPr>
          <t>Brief description of item.  Description should sufficiently define the purpose of the activity.</t>
        </r>
      </text>
    </comment>
    <comment ref="E3" authorId="0">
      <text>
        <r>
          <rPr>
            <b/>
            <sz val="9"/>
            <rFont val="Tahoma"/>
            <family val="2"/>
          </rPr>
          <t>Does the Product/Service require EHP approval? Consult AEL or program manager if needed.</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List>
</comments>
</file>

<file path=xl/comments9.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D3" authorId="0">
      <text>
        <r>
          <rPr>
            <b/>
            <sz val="9"/>
            <rFont val="Tahoma"/>
            <family val="2"/>
          </rPr>
          <t>Brief description of item.  Description should sufficiently define the purpose of the activity.</t>
        </r>
      </text>
    </comment>
    <comment ref="E3" authorId="0">
      <text>
        <r>
          <rPr>
            <b/>
            <sz val="9"/>
            <rFont val="Tahoma"/>
            <family val="2"/>
          </rPr>
          <t>Does the Product/Service require EHP approval? Consult AEL or program manager if needed.</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List>
</comments>
</file>

<file path=xl/sharedStrings.xml><?xml version="1.0" encoding="utf-8"?>
<sst xmlns="http://schemas.openxmlformats.org/spreadsheetml/2006/main" count="485" uniqueCount="226">
  <si>
    <t>Planning</t>
  </si>
  <si>
    <t>Training</t>
  </si>
  <si>
    <t>Exercises</t>
  </si>
  <si>
    <t>FEIN</t>
  </si>
  <si>
    <t>Title</t>
  </si>
  <si>
    <t>Office Phone</t>
  </si>
  <si>
    <t>Email Address</t>
  </si>
  <si>
    <t>Grant Street Address</t>
  </si>
  <si>
    <t>Grant City</t>
  </si>
  <si>
    <t>Grant State</t>
  </si>
  <si>
    <t>Grant Zip Code</t>
  </si>
  <si>
    <t>Date</t>
  </si>
  <si>
    <t>Category</t>
  </si>
  <si>
    <t>Description of Product/Services</t>
  </si>
  <si>
    <t>Quantity</t>
  </si>
  <si>
    <t>Unit Price</t>
  </si>
  <si>
    <t>Total Cost</t>
  </si>
  <si>
    <t>Organization</t>
  </si>
  <si>
    <t>M&amp;A</t>
  </si>
  <si>
    <t>Investment Legend</t>
  </si>
  <si>
    <t>Category Legend</t>
  </si>
  <si>
    <t>DUNS #</t>
  </si>
  <si>
    <t xml:space="preserve">         ( IRC 501(a) only)</t>
  </si>
  <si>
    <t>___ Real Estate Agent</t>
  </si>
  <si>
    <t>Signatory Authority</t>
  </si>
  <si>
    <t>Point of Contact</t>
  </si>
  <si>
    <t>Remittance Address</t>
  </si>
  <si>
    <t>Remittance City</t>
  </si>
  <si>
    <t>Remittance State</t>
  </si>
  <si>
    <t>Remittance Zip Code</t>
  </si>
  <si>
    <t>N</t>
  </si>
  <si>
    <t>Programmatic Contact for the Grant</t>
  </si>
  <si>
    <t>Grantee's Legal Authorized Representative</t>
  </si>
  <si>
    <t>Address for Grant Correspondence</t>
  </si>
  <si>
    <t>Address for Reimbursements (if different than Grant Address)</t>
  </si>
  <si>
    <t>Fiscal Year End Date</t>
  </si>
  <si>
    <t>Check Box as Certified with IRS (877/829-5500)</t>
  </si>
  <si>
    <t>Legislative Districts Benefiting from Grant</t>
  </si>
  <si>
    <r>
      <t xml:space="preserve">  ____ U.S. House of Representatives District(s)   ____ Illinois House District   ____ Illinois Senate           </t>
    </r>
    <r>
      <rPr>
        <b/>
        <sz val="12"/>
        <rFont val="Arial"/>
        <family val="2"/>
      </rPr>
      <t>OR</t>
    </r>
    <r>
      <rPr>
        <sz val="10"/>
        <rFont val="Arial"/>
        <family val="0"/>
      </rPr>
      <t xml:space="preserve">            ____ Statewide</t>
    </r>
  </si>
  <si>
    <t>2011 Grantee Contact Information (10/12/11)</t>
  </si>
  <si>
    <r>
      <t xml:space="preserve">      </t>
    </r>
    <r>
      <rPr>
        <sz val="12"/>
        <rFont val="Times New Roman"/>
        <family val="1"/>
      </rPr>
      <t xml:space="preserve"> Individual</t>
    </r>
  </si>
  <si>
    <r>
      <t xml:space="preserve">      </t>
    </r>
    <r>
      <rPr>
        <sz val="12"/>
        <rFont val="Times New Roman"/>
        <family val="1"/>
      </rPr>
      <t xml:space="preserve"> Not-for-profit Corporation</t>
    </r>
  </si>
  <si>
    <r>
      <t xml:space="preserve">      </t>
    </r>
    <r>
      <rPr>
        <sz val="12"/>
        <rFont val="Times New Roman"/>
        <family val="1"/>
      </rPr>
      <t xml:space="preserve"> Sole Proprietorship</t>
    </r>
  </si>
  <si>
    <r>
      <t xml:space="preserve">      </t>
    </r>
    <r>
      <rPr>
        <sz val="12"/>
        <rFont val="Times New Roman"/>
        <family val="1"/>
      </rPr>
      <t xml:space="preserve"> Medical and Health Care</t>
    </r>
  </si>
  <si>
    <r>
      <t xml:space="preserve"> _   </t>
    </r>
    <r>
      <rPr>
        <sz val="12"/>
        <rFont val="Times New Roman"/>
        <family val="1"/>
      </rPr>
      <t xml:space="preserve"> Tax Exempt Organization</t>
    </r>
  </si>
  <si>
    <r>
      <t xml:space="preserve">      </t>
    </r>
    <r>
      <rPr>
        <sz val="12"/>
        <rFont val="Times New Roman"/>
        <family val="1"/>
      </rPr>
      <t xml:space="preserve"> Partnership</t>
    </r>
  </si>
  <si>
    <r>
      <t xml:space="preserve">      </t>
    </r>
    <r>
      <rPr>
        <sz val="12"/>
        <rFont val="Times New Roman"/>
        <family val="1"/>
      </rPr>
      <t>Services Provider Corporation</t>
    </r>
  </si>
  <si>
    <r>
      <t xml:space="preserve">      </t>
    </r>
    <r>
      <rPr>
        <sz val="12"/>
        <rFont val="Times New Roman"/>
        <family val="1"/>
      </rPr>
      <t xml:space="preserve"> Corporation</t>
    </r>
  </si>
  <si>
    <r>
      <t xml:space="preserve">       </t>
    </r>
    <r>
      <rPr>
        <sz val="12"/>
        <rFont val="Times New Roman"/>
        <family val="1"/>
      </rPr>
      <t>Trust or Estate</t>
    </r>
  </si>
  <si>
    <r>
      <t>2011 Homeland Security Grant Program - Urban Area Security Initiative</t>
    </r>
    <r>
      <rPr>
        <b/>
        <sz val="14"/>
        <rFont val="Arial"/>
        <family val="2"/>
      </rPr>
      <t xml:space="preserve">
Attachment A:  Grantee Contact Information</t>
    </r>
  </si>
  <si>
    <t>NOTE: This tab is applicable only to grants of $25,000 or greater.</t>
  </si>
  <si>
    <t>Please read and answer the following questions:</t>
  </si>
  <si>
    <t xml:space="preserve">  ____ Yes</t>
  </si>
  <si>
    <t xml:space="preserve">  ____ No</t>
  </si>
  <si>
    <t>If you answered “Yes" to question #1 and “No” to  question #2, please provide the names and compensation amounts for the five most highly compensated executives in your organization.</t>
  </si>
  <si>
    <t>Executive #1--Name:</t>
  </si>
  <si>
    <t>Compensation Amount:</t>
  </si>
  <si>
    <t>Executive #2--Name:</t>
  </si>
  <si>
    <t>Executive #3--Name:</t>
  </si>
  <si>
    <t>Executive #4--Name:</t>
  </si>
  <si>
    <t>Executive #5--Name:</t>
  </si>
  <si>
    <r>
      <t xml:space="preserve">2011 Homeland Security Grant Program - Urban Area Security Initiative </t>
    </r>
    <r>
      <rPr>
        <b/>
        <sz val="16"/>
        <rFont val="Arial"/>
        <family val="2"/>
      </rPr>
      <t xml:space="preserve">  </t>
    </r>
    <r>
      <rPr>
        <b/>
        <sz val="10"/>
        <rFont val="Arial"/>
        <family val="2"/>
      </rPr>
      <t xml:space="preserve">                                                                                                                                                                                      </t>
    </r>
    <r>
      <rPr>
        <b/>
        <sz val="14"/>
        <rFont val="Arial"/>
        <family val="2"/>
      </rPr>
      <t xml:space="preserve">Attachment A:  Federal Funding Accountability and Transparency Act (FFATA)     </t>
    </r>
  </si>
  <si>
    <t>1. In your organization’s preceding completed fiscal year, did your organization receive 1) 80 percent or more of your annual gross revenues in U.S. Federal contracts, subcontracts, loans, grants, subgrants, and/or cooperative agreements; and 2) $25,000,000 or more in annual gross revenues from U.S. Federal contracts, subcontracts, loans, grants, subgrants, and/or cooperative agreements?</t>
  </si>
  <si>
    <t>2. If you answered yes above, does the public have access to information about the compensation of the executives in your organization through periodic reports filed under section 13(a) or 15(d) of the Securities Exchange Act of 1934 (15 U.S.C. 78m(a), 78o(d)) or section 6104 of the Internal Revenue Code of 1986?</t>
  </si>
  <si>
    <r>
      <t>2011 Homeland Security Grant Program - Urban Area Security Initiative</t>
    </r>
    <r>
      <rPr>
        <b/>
        <sz val="14"/>
        <rFont val="Arial"/>
        <family val="2"/>
      </rPr>
      <t xml:space="preserve">
Attachment A:  Budget Detail Worksheet</t>
    </r>
  </si>
  <si>
    <t>Grantee</t>
  </si>
  <si>
    <t>Line</t>
  </si>
  <si>
    <t>Project/Investment</t>
  </si>
  <si>
    <t>EHP (YorN)</t>
  </si>
  <si>
    <t>Equipment (Provide AEL #)</t>
  </si>
  <si>
    <t>Please provide a budget narrative; use your budget detail worksheet to refer to items in this narrative.</t>
  </si>
  <si>
    <t>END END END END END END ----------------------------------------End of Narrative Area---------------------------------------END END END END END</t>
  </si>
  <si>
    <r>
      <t xml:space="preserve">2011 Homeland Security Grant Program - Urban Area Security Initiative         </t>
    </r>
    <r>
      <rPr>
        <b/>
        <sz val="14"/>
        <rFont val="Arial"/>
        <family val="2"/>
      </rPr>
      <t xml:space="preserve">                                                                                                                                                                            Budget Narrative</t>
    </r>
  </si>
  <si>
    <t>Total Grant Amount</t>
  </si>
  <si>
    <t>#2-Strengthen Interoperable Communications</t>
  </si>
  <si>
    <t>#3-Major Incident Planning, Response, and Recovery</t>
  </si>
  <si>
    <t>#4-Critical Infrastructure Protection</t>
  </si>
  <si>
    <t>#5-Public Awareness and Preparedness</t>
  </si>
  <si>
    <t>#6-Intelligence and Information Sharing</t>
  </si>
  <si>
    <t>#7-Enhancement of the Urban Area Fusion Center</t>
  </si>
  <si>
    <t xml:space="preserve">#1-Projects directly supporting the Urban Area administered by the State </t>
  </si>
  <si>
    <t>Cook County DHSEM</t>
  </si>
  <si>
    <t>69 W. Washington St. Suite 2630</t>
  </si>
  <si>
    <t>Chicago</t>
  </si>
  <si>
    <t>IL</t>
  </si>
  <si>
    <t>06CP-03-BAMP</t>
  </si>
  <si>
    <t>Bi-Directional Amplifier: Amplifies radio signal in buildings</t>
  </si>
  <si>
    <t>06CP-01-MOBL</t>
  </si>
  <si>
    <t>Emergency Management Mobile Radio Caches</t>
  </si>
  <si>
    <t>06CP-01-PORT</t>
  </si>
  <si>
    <t>Portable Dual Band Radios</t>
  </si>
  <si>
    <t>21GN-00-MAIN</t>
  </si>
  <si>
    <t>On-going Radio Maintenance</t>
  </si>
  <si>
    <t xml:space="preserve">Critical Infrastructure Threat Assessment </t>
  </si>
  <si>
    <t>Maintenance of current video surveillance system</t>
  </si>
  <si>
    <t>Training for CERT, Self Aid/1st Aid, School/Campus Awareness</t>
  </si>
  <si>
    <t>Planning for CERT, Self Aid/1st Aid, School/Campus Awareness</t>
  </si>
  <si>
    <t>CERT packs and other supplies and materials to conduct classes</t>
  </si>
  <si>
    <t>PT: Public Training project</t>
  </si>
  <si>
    <t>VG: Volunteer Groups project</t>
  </si>
  <si>
    <t>5: Public Training</t>
  </si>
  <si>
    <t>5: Volunteer Groups</t>
  </si>
  <si>
    <t>Training for personnel to manage volunteer, marketing groups</t>
  </si>
  <si>
    <t xml:space="preserve">21GN-00-CCEQ </t>
  </si>
  <si>
    <t>6: DHSEM Intel Analysts</t>
  </si>
  <si>
    <t>6: VJPO</t>
  </si>
  <si>
    <t>6: Live Scan Update</t>
  </si>
  <si>
    <t>6: Warrant &amp; Intel Mgmt</t>
  </si>
  <si>
    <t>expansion of Sharepoint platform utilized by RCPT</t>
  </si>
  <si>
    <t>upgrades/replacement of equip used to id arrestees</t>
  </si>
  <si>
    <t>centralized environment to store/manage intel on warrants</t>
  </si>
  <si>
    <t>13IT-00-DEXC</t>
  </si>
  <si>
    <t>13IT-00-FACE</t>
  </si>
  <si>
    <t>13IT-SGNT</t>
  </si>
  <si>
    <t>2: Radio Maintence</t>
  </si>
  <si>
    <t>2: Portable Dual Band Radios</t>
  </si>
  <si>
    <t>2: Mobile Radio Units</t>
  </si>
  <si>
    <t>2: Bi-Directional Amp</t>
  </si>
  <si>
    <t>4: CI Threat Ass.</t>
  </si>
  <si>
    <t>4: Video Program Main</t>
  </si>
  <si>
    <t>04AP-03-GISD</t>
  </si>
  <si>
    <t>09MY-02-RACK</t>
  </si>
  <si>
    <t>Exercise</t>
  </si>
  <si>
    <t>3:Regional Exercise</t>
  </si>
  <si>
    <t>3:1st Res. Spec. Train</t>
  </si>
  <si>
    <t>3: UA Em. Generators</t>
  </si>
  <si>
    <t>Urban Area Emergency Generators</t>
  </si>
  <si>
    <t>3: PH Mass Care Stk.</t>
  </si>
  <si>
    <t>supplies to respond to mass care and med surge scenarios</t>
  </si>
  <si>
    <t>3:Mobile Data Comp</t>
  </si>
  <si>
    <t>Urban Area Mobile Data Computers</t>
  </si>
  <si>
    <t>3:MABAS overtime/bk</t>
  </si>
  <si>
    <t>3:MABAS S&amp;R team</t>
  </si>
  <si>
    <t>3:MABAS level A Haz</t>
  </si>
  <si>
    <t>3:MABAS Tech Resc</t>
  </si>
  <si>
    <t>UASI Equipment Maintenance</t>
  </si>
  <si>
    <t>3:UASI Equip Main</t>
  </si>
  <si>
    <t>3:ILEAS Spec. Team</t>
  </si>
  <si>
    <t>3:Mass Fatality GIS</t>
  </si>
  <si>
    <t>System connects with GPS to map bodies in mass fatality</t>
  </si>
  <si>
    <t>training on mass fatality GIS system</t>
  </si>
  <si>
    <t>3:CR Logistics</t>
  </si>
  <si>
    <t>storage container replacements for mobile morgue unit</t>
  </si>
  <si>
    <t>3:Personal Rad Dect</t>
  </si>
  <si>
    <t xml:space="preserve">Personal radiological detectors to 1st responders </t>
  </si>
  <si>
    <t>3:PPE</t>
  </si>
  <si>
    <t>PPE for mass fatality hazardous event</t>
  </si>
  <si>
    <t>Training on PPE for mass fatality hazardous event</t>
  </si>
  <si>
    <t>3:Incident Mgmt Soft</t>
  </si>
  <si>
    <t>Internet based EM. Response coordination software</t>
  </si>
  <si>
    <t>Training on internet based EM. Response coord. software</t>
  </si>
  <si>
    <t>Exercise on internet based EM. Response coord. software</t>
  </si>
  <si>
    <t>3:Local EOC tech</t>
  </si>
  <si>
    <t>planning for regional exercise</t>
  </si>
  <si>
    <t>regional exercise</t>
  </si>
  <si>
    <t>MABAS Search &amp; Rescue Team planning</t>
  </si>
  <si>
    <t xml:space="preserve">Training for MABAS S&amp;R Team </t>
  </si>
  <si>
    <t>Equip for MABAS S&amp;R Team</t>
  </si>
  <si>
    <t xml:space="preserve">Exercise for MABAS S&amp;R Team </t>
  </si>
  <si>
    <t>MABAS Urban Area Team Overtime/Backfill</t>
  </si>
  <si>
    <t xml:space="preserve">Planning for MABAS Level A Hazmat Team </t>
  </si>
  <si>
    <t xml:space="preserve">Exercise for MABAS Level A Hazmat Team </t>
  </si>
  <si>
    <t xml:space="preserve">Planning for MABAS Technical Rescue Team </t>
  </si>
  <si>
    <t xml:space="preserve">Equipment for MABAS Technical Rescue Team </t>
  </si>
  <si>
    <t xml:space="preserve">Exercise for MABAS Technical Rescue Team </t>
  </si>
  <si>
    <t>Equipment for ILEAS Special Teams</t>
  </si>
  <si>
    <t>Training for ILEAS Special Teams</t>
  </si>
  <si>
    <t>Exercise for ILEAS Special Teams</t>
  </si>
  <si>
    <t xml:space="preserve"> </t>
  </si>
  <si>
    <t>07RD-01-DOSP</t>
  </si>
  <si>
    <t>03SR-</t>
  </si>
  <si>
    <t>04HW-01-MOBL</t>
  </si>
  <si>
    <t>10GE-00-GENR</t>
  </si>
  <si>
    <t xml:space="preserve">04AP-05-CDSS </t>
  </si>
  <si>
    <t xml:space="preserve">04AP-01-CADS </t>
  </si>
  <si>
    <t>Y</t>
  </si>
  <si>
    <t>09MS-01</t>
  </si>
  <si>
    <t xml:space="preserve">Equipment for MABAS Level A Hazmat Team </t>
  </si>
  <si>
    <t>08D1-01-KITD</t>
  </si>
  <si>
    <t>01LE-02</t>
  </si>
  <si>
    <t>01ZA</t>
  </si>
  <si>
    <t>Investment #2: Strengthen Interoperable Communications</t>
  </si>
  <si>
    <t xml:space="preserve">Investment #3: Major Incident Planning, Response and Recovery </t>
  </si>
  <si>
    <t xml:space="preserve">This investment will enhance the UA interoperable communications-radio and data-capabilities. Activities will include equipment </t>
  </si>
  <si>
    <t>This investment will continue to strengthen the UA's capabilities to plan for, respond to, and recover from major incidents of all-hazards.</t>
  </si>
  <si>
    <t xml:space="preserve">Activities include planning, organization, equipment, training and exercises. The equipment is itemized in the budget detail investment </t>
  </si>
  <si>
    <t xml:space="preserve">worksheet and includes incident management software, training, PPE, GIS/GPS software, exercises, and specialized equipment for </t>
  </si>
  <si>
    <t xml:space="preserve">technical rescue, hazmat and law enforcement teams as well as maintenance for the equipment. </t>
  </si>
  <si>
    <t>Investment #4: Critical Infrastructure Protection</t>
  </si>
  <si>
    <t xml:space="preserve">The purpose of this investment is to conduct, in coordination with the State, City of Chicago and the currently developing IL-IN-WI CSA </t>
  </si>
  <si>
    <t xml:space="preserve"> threat and hazard identification risk asessment. Funds will also be used for maintenace of the current video surveillance system.</t>
  </si>
  <si>
    <t>Investment #5: Public Awareness and Preparedness</t>
  </si>
  <si>
    <t xml:space="preserve"> regarding the importance of public safety and emergency preparednes. This investment will seek to use planners to assist with citizen </t>
  </si>
  <si>
    <t xml:space="preserve">prep intaitives and citizen outreach activities. Funds will be used to purchase additional CERT packs. Funds will also be used to </t>
  </si>
  <si>
    <t>Investment #6: Intelligence and Information Sharing</t>
  </si>
  <si>
    <t xml:space="preserve">The purpose of this investment is to hire three intel analysts who will rotate through the Chicago Police Department Fusion Center, in </t>
  </si>
  <si>
    <t xml:space="preserve">addition to the purchase of the VJPO platform to enhance information sharing between the City, County and partnering agencies. Funds </t>
  </si>
  <si>
    <t>Cook County Department of Homeland Security and Emergency Management</t>
  </si>
  <si>
    <t>November 30</t>
  </si>
  <si>
    <r>
      <t xml:space="preserve">  X_ </t>
    </r>
    <r>
      <rPr>
        <sz val="12"/>
        <rFont val="Times New Roman"/>
        <family val="1"/>
      </rPr>
      <t xml:space="preserve">  Governmental Entity</t>
    </r>
  </si>
  <si>
    <t>36-6006541</t>
  </si>
  <si>
    <t>Susie Park</t>
  </si>
  <si>
    <t>Director of Financial Control</t>
  </si>
  <si>
    <t>312-603-8177</t>
  </si>
  <si>
    <t>Susie.Park@cookcountyil.gov</t>
  </si>
  <si>
    <t>Michael Masters</t>
  </si>
  <si>
    <t>Executive Director</t>
  </si>
  <si>
    <t>312-603-8181</t>
  </si>
  <si>
    <t>Michael.Masters@cookcountyil.gov</t>
  </si>
  <si>
    <t xml:space="preserve">  __X_ No</t>
  </si>
  <si>
    <t>The purpose of this investment will be to continue to strengthen planning and citizen preparedness capabilities and to educate citizens</t>
  </si>
  <si>
    <t>hold CERT trainings for UA volunteers.</t>
  </si>
  <si>
    <t xml:space="preserve">will also be used to purchase counter-terrorism software to further Law Enforcement info sharing. </t>
  </si>
  <si>
    <t>005525829</t>
  </si>
  <si>
    <t xml:space="preserve">acquisition for a bi-directional amplifer as well as mobile and portable radio units as itemized in the budget detail investment worksheet. </t>
  </si>
  <si>
    <t>Various First Responder trainings for County first responders</t>
  </si>
  <si>
    <t>Exercises for County first responders</t>
  </si>
  <si>
    <t>Salary/fringe for exercise and training manager, workshops conferences, and other planning activities</t>
  </si>
  <si>
    <t>Training for Intel Analysts</t>
  </si>
  <si>
    <t>Planning costs for managing volunteer groups, marketing groups, events which includes personnel.</t>
  </si>
  <si>
    <t>Salary and fringe for 3 intel analysts</t>
  </si>
  <si>
    <t>Intel training</t>
  </si>
  <si>
    <t>Salary and fringes for grant funded personnel</t>
  </si>
  <si>
    <t>Illinois State Senate Districts in Cook County: 1-20, 22-30, 39-41</t>
  </si>
  <si>
    <t>Illinois U.S. House of Representatives Districts in Cook County: 1,3,7,8,14-24,27-38,43-45,47,49,51-59,77,78,80,82</t>
  </si>
  <si>
    <t>Illinois Congressional Districts in Cook County: 1-11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</si>
</sst>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m\ d\,\ yyyy;@"/>
  </numFmts>
  <fonts count="36">
    <font>
      <sz val="10"/>
      <name val="Arial"/>
      <family val="0"/>
    </font>
    <font>
      <b/>
      <sz val="10"/>
      <name val="Arial"/>
      <family val="2"/>
    </font>
    <font>
      <sz val="8"/>
      <name val="Arial"/>
      <family val="2"/>
    </font>
    <font>
      <b/>
      <sz val="14"/>
      <name val="Arial"/>
      <family val="2"/>
    </font>
    <font>
      <b/>
      <sz val="12"/>
      <name val="Arial"/>
      <family val="2"/>
    </font>
    <font>
      <b/>
      <sz val="9"/>
      <name val="Tahoma"/>
      <family val="2"/>
    </font>
    <font>
      <sz val="9"/>
      <name val="Arial"/>
      <family val="2"/>
    </font>
    <font>
      <b/>
      <i/>
      <u val="single"/>
      <sz val="10"/>
      <name val="Arial"/>
      <family val="2"/>
    </font>
    <font>
      <i/>
      <u val="single"/>
      <sz val="10"/>
      <name val="Arial"/>
      <family val="2"/>
    </font>
    <font>
      <sz val="10"/>
      <color indexed="10"/>
      <name val="Arial"/>
      <family val="2"/>
    </font>
    <font>
      <u val="single"/>
      <sz val="10"/>
      <color indexed="36"/>
      <name val="Arial"/>
      <family val="2"/>
    </font>
    <font>
      <u val="single"/>
      <sz val="10"/>
      <color indexed="12"/>
      <name val="Arial"/>
      <family val="2"/>
    </font>
    <font>
      <sz val="12"/>
      <name val="Times New Roman"/>
      <family val="1"/>
    </font>
    <font>
      <u val="single"/>
      <sz val="12"/>
      <name val="Times New Roman"/>
      <family val="1"/>
    </font>
    <font>
      <b/>
      <sz val="1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10"/>
      <color indexed="63"/>
      <name val="Arial"/>
      <family val="2"/>
    </font>
    <font>
      <sz val="10"/>
      <color rgb="FF333333"/>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rgb="FFCC99FF"/>
        <bgColor indexed="64"/>
      </patternFill>
    </fill>
    <fill>
      <patternFill patternType="solid">
        <fgColor indexed="1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style="thin"/>
      <right style="thin"/>
      <top style="thin"/>
      <bottom style="double"/>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color indexed="8"/>
      </right>
      <top style="thin"/>
      <bottom style="thin"/>
    </border>
    <border>
      <left>
        <color indexed="63"/>
      </left>
      <right style="medium"/>
      <top style="medium"/>
      <bottom>
        <color indexed="63"/>
      </botto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6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Fill="1" applyAlignment="1">
      <alignment horizontal="center" vertical="center"/>
    </xf>
    <xf numFmtId="0" fontId="0" fillId="0" borderId="10" xfId="0" applyBorder="1" applyAlignment="1">
      <alignment/>
    </xf>
    <xf numFmtId="0" fontId="1" fillId="22" borderId="10" xfId="0"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12"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22" borderId="14" xfId="0" applyFont="1" applyFill="1" applyBorder="1" applyAlignment="1">
      <alignment horizontal="center" vertical="center"/>
    </xf>
    <xf numFmtId="0" fontId="1" fillId="22" borderId="15" xfId="0" applyFont="1" applyFill="1" applyBorder="1" applyAlignment="1">
      <alignment horizontal="center" vertical="center"/>
    </xf>
    <xf numFmtId="0" fontId="2" fillId="0" borderId="0" xfId="0" applyFont="1" applyAlignment="1">
      <alignment/>
    </xf>
    <xf numFmtId="0" fontId="0" fillId="0" borderId="0" xfId="0" applyFill="1" applyBorder="1" applyAlignment="1">
      <alignment/>
    </xf>
    <xf numFmtId="42" fontId="1" fillId="0" borderId="0" xfId="0" applyNumberFormat="1" applyFont="1" applyBorder="1" applyAlignment="1">
      <alignment/>
    </xf>
    <xf numFmtId="44" fontId="0" fillId="0" borderId="10" xfId="44" applyFont="1" applyBorder="1" applyAlignment="1">
      <alignment/>
    </xf>
    <xf numFmtId="44" fontId="0" fillId="0" borderId="16" xfId="44" applyFont="1" applyBorder="1" applyAlignment="1">
      <alignment/>
    </xf>
    <xf numFmtId="44" fontId="1" fillId="0" borderId="17" xfId="44" applyFont="1"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Fill="1" applyBorder="1" applyAlignment="1">
      <alignment/>
    </xf>
    <xf numFmtId="0" fontId="0" fillId="0" borderId="18" xfId="0" applyFill="1" applyBorder="1" applyAlignment="1">
      <alignment/>
    </xf>
    <xf numFmtId="0" fontId="0" fillId="0" borderId="0" xfId="0" applyBorder="1" applyAlignment="1">
      <alignment/>
    </xf>
    <xf numFmtId="0" fontId="1" fillId="22" borderId="17" xfId="0" applyFont="1" applyFill="1" applyBorder="1" applyAlignment="1">
      <alignment horizontal="center" vertical="center"/>
    </xf>
    <xf numFmtId="0" fontId="0" fillId="0" borderId="21" xfId="0" applyFill="1"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1" fillId="7"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24" borderId="10" xfId="0" applyFont="1" applyFill="1" applyBorder="1" applyAlignment="1">
      <alignment horizontal="center" vertical="center"/>
    </xf>
    <xf numFmtId="0" fontId="1" fillId="3" borderId="10" xfId="0" applyFont="1" applyFill="1" applyBorder="1" applyAlignment="1">
      <alignment horizontal="center" vertical="center"/>
    </xf>
    <xf numFmtId="0" fontId="1" fillId="22" borderId="10" xfId="0" applyFont="1" applyFill="1" applyBorder="1" applyAlignment="1">
      <alignment horizontal="center" vertical="center" wrapText="1"/>
    </xf>
    <xf numFmtId="0" fontId="13" fillId="0" borderId="23" xfId="0" applyFont="1" applyBorder="1" applyAlignment="1">
      <alignment/>
    </xf>
    <xf numFmtId="0" fontId="13" fillId="0" borderId="24" xfId="0" applyFont="1" applyBorder="1" applyAlignment="1">
      <alignment/>
    </xf>
    <xf numFmtId="0" fontId="13" fillId="0" borderId="0" xfId="0" applyFont="1" applyBorder="1" applyAlignment="1">
      <alignment/>
    </xf>
    <xf numFmtId="0" fontId="13" fillId="0" borderId="0" xfId="0" applyFont="1" applyBorder="1" applyAlignment="1">
      <alignment horizontal="justify"/>
    </xf>
    <xf numFmtId="0" fontId="13" fillId="0" borderId="25" xfId="0" applyFont="1" applyBorder="1" applyAlignment="1">
      <alignment/>
    </xf>
    <xf numFmtId="0" fontId="12" fillId="0" borderId="25" xfId="0" applyFont="1" applyBorder="1" applyAlignment="1">
      <alignment horizontal="justify"/>
    </xf>
    <xf numFmtId="0" fontId="12" fillId="0" borderId="0" xfId="0" applyFont="1" applyBorder="1" applyAlignment="1">
      <alignment horizontal="justify"/>
    </xf>
    <xf numFmtId="0" fontId="0" fillId="0" borderId="23" xfId="0" applyFill="1" applyBorder="1" applyAlignment="1">
      <alignment horizontal="left" vertical="center"/>
    </xf>
    <xf numFmtId="0" fontId="0" fillId="25" borderId="10" xfId="0" applyFill="1" applyBorder="1" applyAlignment="1">
      <alignment horizontal="center" vertical="center"/>
    </xf>
    <xf numFmtId="0" fontId="0" fillId="9" borderId="10" xfId="0" applyFill="1" applyBorder="1" applyAlignment="1">
      <alignment horizontal="center" vertical="center"/>
    </xf>
    <xf numFmtId="0" fontId="0" fillId="24" borderId="10" xfId="0" applyFill="1" applyBorder="1" applyAlignment="1">
      <alignment horizontal="left" vertical="center"/>
    </xf>
    <xf numFmtId="0" fontId="0" fillId="24" borderId="10" xfId="0" applyFill="1" applyBorder="1" applyAlignment="1">
      <alignment/>
    </xf>
    <xf numFmtId="0" fontId="0" fillId="6" borderId="10" xfId="0" applyFill="1" applyBorder="1" applyAlignment="1">
      <alignment horizontal="left" vertical="center"/>
    </xf>
    <xf numFmtId="0" fontId="0" fillId="6" borderId="17" xfId="0" applyFill="1" applyBorder="1" applyAlignment="1">
      <alignment/>
    </xf>
    <xf numFmtId="0" fontId="0" fillId="22" borderId="26" xfId="0" applyFill="1" applyBorder="1" applyAlignment="1">
      <alignment horizontal="center" vertical="center"/>
    </xf>
    <xf numFmtId="0" fontId="0" fillId="22" borderId="27" xfId="0" applyFill="1" applyBorder="1" applyAlignment="1">
      <alignment/>
    </xf>
    <xf numFmtId="0" fontId="0" fillId="0" borderId="17" xfId="0" applyBorder="1" applyAlignment="1">
      <alignment horizontal="center"/>
    </xf>
    <xf numFmtId="0" fontId="0" fillId="0" borderId="10" xfId="0" applyBorder="1" applyAlignment="1">
      <alignment horizontal="center"/>
    </xf>
    <xf numFmtId="0" fontId="0" fillId="22" borderId="10" xfId="0" applyFill="1" applyBorder="1" applyAlignment="1">
      <alignment/>
    </xf>
    <xf numFmtId="0" fontId="0" fillId="0" borderId="28" xfId="0" applyFill="1" applyBorder="1" applyAlignment="1">
      <alignment horizontal="center"/>
    </xf>
    <xf numFmtId="0" fontId="1" fillId="22" borderId="14" xfId="0" applyFont="1"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44" fontId="1" fillId="22" borderId="33" xfId="0" applyNumberFormat="1" applyFont="1" applyFill="1" applyBorder="1" applyAlignment="1">
      <alignment horizontal="center" vertical="top" wrapText="1"/>
    </xf>
    <xf numFmtId="44" fontId="0" fillId="22" borderId="34" xfId="0" applyNumberFormat="1" applyFont="1" applyFill="1" applyBorder="1" applyAlignment="1">
      <alignment horizontal="center" vertical="top" wrapText="1"/>
    </xf>
    <xf numFmtId="0" fontId="0" fillId="0" borderId="20" xfId="0" applyBorder="1" applyAlignment="1">
      <alignment/>
    </xf>
    <xf numFmtId="14" fontId="0" fillId="0" borderId="25" xfId="0" applyNumberFormat="1" applyBorder="1" applyAlignment="1">
      <alignment wrapText="1"/>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Alignment="1">
      <alignment/>
    </xf>
    <xf numFmtId="0" fontId="0" fillId="0" borderId="10" xfId="0" applyBorder="1" applyAlignment="1">
      <alignment horizontal="left"/>
    </xf>
    <xf numFmtId="0" fontId="0" fillId="0" borderId="10" xfId="0" applyFont="1" applyBorder="1" applyAlignment="1">
      <alignment horizontal="left"/>
    </xf>
    <xf numFmtId="0" fontId="0" fillId="0" borderId="28" xfId="0" applyFill="1" applyBorder="1" applyAlignment="1">
      <alignment/>
    </xf>
    <xf numFmtId="0" fontId="35" fillId="0" borderId="0" xfId="0" applyFont="1" applyAlignment="1">
      <alignment vertical="center"/>
    </xf>
    <xf numFmtId="0" fontId="0" fillId="0" borderId="10" xfId="0" applyFont="1" applyFill="1" applyBorder="1" applyAlignment="1">
      <alignment/>
    </xf>
    <xf numFmtId="0" fontId="0" fillId="0" borderId="17"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xf>
    <xf numFmtId="0" fontId="0" fillId="0" borderId="10" xfId="0" applyFill="1" applyBorder="1" applyAlignment="1">
      <alignment/>
    </xf>
    <xf numFmtId="6" fontId="0" fillId="0" borderId="10" xfId="44" applyNumberFormat="1" applyFont="1" applyBorder="1" applyAlignment="1">
      <alignment/>
    </xf>
    <xf numFmtId="0" fontId="0" fillId="0" borderId="0" xfId="0" applyBorder="1" applyAlignment="1">
      <alignment horizontal="center" vertical="center"/>
    </xf>
    <xf numFmtId="0" fontId="0" fillId="0" borderId="0" xfId="0" applyBorder="1" applyAlignment="1">
      <alignment wrapText="1"/>
    </xf>
    <xf numFmtId="44" fontId="0" fillId="0" borderId="0" xfId="44" applyFont="1" applyBorder="1" applyAlignment="1">
      <alignment/>
    </xf>
    <xf numFmtId="6" fontId="0" fillId="0" borderId="0" xfId="44" applyNumberFormat="1" applyFont="1" applyBorder="1" applyAlignment="1">
      <alignment/>
    </xf>
    <xf numFmtId="44" fontId="0" fillId="0" borderId="0" xfId="0" applyNumberFormat="1" applyBorder="1" applyAlignment="1">
      <alignment/>
    </xf>
    <xf numFmtId="0" fontId="0" fillId="0" borderId="0" xfId="0" applyFont="1" applyAlignment="1">
      <alignment vertical="center"/>
    </xf>
    <xf numFmtId="0" fontId="0" fillId="0" borderId="20" xfId="0" applyFont="1" applyBorder="1" applyAlignment="1">
      <alignment/>
    </xf>
    <xf numFmtId="0" fontId="33" fillId="0" borderId="30" xfId="0" applyFont="1" applyBorder="1" applyAlignment="1">
      <alignment/>
    </xf>
    <xf numFmtId="0" fontId="0" fillId="0" borderId="25" xfId="0" applyFont="1" applyBorder="1" applyAlignment="1">
      <alignment/>
    </xf>
    <xf numFmtId="0" fontId="0" fillId="0" borderId="30" xfId="0" applyFont="1" applyBorder="1" applyAlignment="1">
      <alignment/>
    </xf>
    <xf numFmtId="0" fontId="0" fillId="0" borderId="10" xfId="0" applyBorder="1" applyAlignment="1">
      <alignment wrapText="1"/>
    </xf>
    <xf numFmtId="170" fontId="0" fillId="0" borderId="10" xfId="0" applyNumberFormat="1" applyFont="1" applyBorder="1" applyAlignment="1" quotePrefix="1">
      <alignment/>
    </xf>
    <xf numFmtId="0" fontId="0" fillId="0" borderId="18" xfId="0" applyBorder="1" applyAlignment="1">
      <alignment horizontal="left"/>
    </xf>
    <xf numFmtId="0" fontId="11" fillId="0" borderId="10" xfId="53" applyBorder="1" applyAlignment="1" applyProtection="1">
      <alignment horizontal="left"/>
      <protection/>
    </xf>
    <xf numFmtId="0" fontId="0" fillId="9" borderId="10" xfId="0" applyFont="1" applyFill="1" applyBorder="1" applyAlignment="1">
      <alignment horizontal="center" vertical="center"/>
    </xf>
    <xf numFmtId="0" fontId="0" fillId="0" borderId="10" xfId="0" applyFont="1" applyBorder="1" applyAlignment="1" quotePrefix="1">
      <alignment horizontal="left"/>
    </xf>
    <xf numFmtId="0" fontId="0" fillId="0" borderId="10" xfId="0" applyFont="1" applyBorder="1" applyAlignment="1">
      <alignment wrapText="1"/>
    </xf>
    <xf numFmtId="0" fontId="0" fillId="0" borderId="17" xfId="0" applyBorder="1" applyAlignment="1">
      <alignment horizontal="left"/>
    </xf>
    <xf numFmtId="0" fontId="0" fillId="0" borderId="17" xfId="0" applyBorder="1" applyAlignment="1">
      <alignment/>
    </xf>
    <xf numFmtId="44" fontId="0" fillId="0" borderId="17" xfId="44" applyFont="1" applyBorder="1" applyAlignment="1">
      <alignment/>
    </xf>
    <xf numFmtId="44" fontId="0" fillId="0" borderId="10" xfId="0" applyNumberFormat="1" applyBorder="1" applyAlignment="1">
      <alignment/>
    </xf>
    <xf numFmtId="0" fontId="0" fillId="0" borderId="20" xfId="0" applyFill="1" applyBorder="1" applyAlignment="1">
      <alignment/>
    </xf>
    <xf numFmtId="0" fontId="0" fillId="26" borderId="0" xfId="0" applyFont="1" applyFill="1" applyAlignment="1">
      <alignment/>
    </xf>
    <xf numFmtId="0" fontId="0" fillId="26" borderId="0" xfId="0" applyFill="1" applyAlignment="1">
      <alignment/>
    </xf>
    <xf numFmtId="0" fontId="0" fillId="0" borderId="35"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 fillId="5" borderId="37" xfId="0" applyFont="1" applyFill="1" applyBorder="1" applyAlignment="1">
      <alignment horizontal="center" vertical="center" wrapText="1"/>
    </xf>
    <xf numFmtId="0" fontId="0" fillId="5" borderId="17" xfId="0" applyFill="1" applyBorder="1" applyAlignment="1">
      <alignment horizontal="center" vertical="center" wrapText="1"/>
    </xf>
    <xf numFmtId="0" fontId="4" fillId="22" borderId="10" xfId="0" applyFont="1" applyFill="1" applyBorder="1" applyAlignment="1">
      <alignment horizontal="center" vertical="center" wrapText="1"/>
    </xf>
    <xf numFmtId="0" fontId="0" fillId="22" borderId="10" xfId="0" applyFill="1" applyBorder="1" applyAlignment="1">
      <alignment horizontal="center" vertical="center"/>
    </xf>
    <xf numFmtId="0" fontId="0" fillId="0" borderId="10" xfId="0" applyBorder="1" applyAlignment="1">
      <alignment/>
    </xf>
    <xf numFmtId="0" fontId="7" fillId="24" borderId="19" xfId="0" applyFont="1" applyFill="1" applyBorder="1" applyAlignment="1">
      <alignment horizontal="center" vertical="center" wrapText="1"/>
    </xf>
    <xf numFmtId="0" fontId="8" fillId="24" borderId="18" xfId="0" applyFont="1" applyFill="1" applyBorder="1" applyAlignment="1">
      <alignment/>
    </xf>
    <xf numFmtId="0" fontId="1" fillId="22" borderId="3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17" xfId="0" applyBorder="1" applyAlignment="1">
      <alignment horizontal="center" vertical="center"/>
    </xf>
    <xf numFmtId="0" fontId="7" fillId="7" borderId="19" xfId="0" applyFont="1" applyFill="1" applyBorder="1" applyAlignment="1">
      <alignment horizontal="center" vertical="center"/>
    </xf>
    <xf numFmtId="0" fontId="8" fillId="7" borderId="18" xfId="0" applyFont="1" applyFill="1" applyBorder="1" applyAlignment="1">
      <alignment/>
    </xf>
    <xf numFmtId="0" fontId="7" fillId="4" borderId="19" xfId="0" applyFont="1" applyFill="1" applyBorder="1" applyAlignment="1">
      <alignment horizontal="center" vertical="center"/>
    </xf>
    <xf numFmtId="0" fontId="8" fillId="4" borderId="18" xfId="0" applyFont="1" applyFill="1" applyBorder="1" applyAlignment="1">
      <alignment horizontal="center" vertical="center"/>
    </xf>
    <xf numFmtId="0" fontId="7"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0" fillId="0" borderId="0" xfId="0" applyAlignment="1">
      <alignment horizontal="left" vertical="center" wrapText="1"/>
    </xf>
    <xf numFmtId="0" fontId="0" fillId="24" borderId="19" xfId="0" applyFill="1" applyBorder="1" applyAlignment="1">
      <alignment/>
    </xf>
    <xf numFmtId="0" fontId="0" fillId="24" borderId="20" xfId="0" applyFill="1" applyBorder="1" applyAlignment="1">
      <alignment/>
    </xf>
    <xf numFmtId="0" fontId="0" fillId="24" borderId="18" xfId="0" applyFill="1" applyBorder="1" applyAlignment="1">
      <alignment/>
    </xf>
    <xf numFmtId="0" fontId="4" fillId="27" borderId="19" xfId="0" applyFont="1" applyFill="1" applyBorder="1" applyAlignment="1">
      <alignment horizontal="center" vertical="center"/>
    </xf>
    <xf numFmtId="0" fontId="0" fillId="27" borderId="20" xfId="0" applyFill="1" applyBorder="1" applyAlignment="1">
      <alignment horizontal="center" vertical="center"/>
    </xf>
    <xf numFmtId="0" fontId="0" fillId="27" borderId="18" xfId="0" applyFill="1" applyBorder="1" applyAlignment="1">
      <alignment horizontal="center" vertical="center"/>
    </xf>
    <xf numFmtId="0" fontId="4" fillId="22" borderId="19" xfId="0" applyFont="1" applyFill="1" applyBorder="1" applyAlignment="1">
      <alignment horizontal="center" vertical="center" wrapText="1"/>
    </xf>
    <xf numFmtId="0" fontId="0" fillId="22" borderId="20" xfId="0" applyFill="1" applyBorder="1" applyAlignment="1">
      <alignment horizontal="center" vertical="center" wrapText="1"/>
    </xf>
    <xf numFmtId="0" fontId="0" fillId="22" borderId="18" xfId="0" applyFill="1" applyBorder="1" applyAlignment="1">
      <alignment horizontal="center" vertical="center" wrapText="1"/>
    </xf>
    <xf numFmtId="0" fontId="0" fillId="0" borderId="0" xfId="0" applyBorder="1" applyAlignment="1">
      <alignment/>
    </xf>
    <xf numFmtId="0" fontId="0" fillId="0" borderId="0" xfId="0" applyAlignment="1">
      <alignment horizontal="left" vertical="center"/>
    </xf>
    <xf numFmtId="0" fontId="0" fillId="6" borderId="19" xfId="0" applyFill="1" applyBorder="1" applyAlignment="1">
      <alignment/>
    </xf>
    <xf numFmtId="0" fontId="0" fillId="6" borderId="20" xfId="0" applyFill="1" applyBorder="1" applyAlignment="1">
      <alignment/>
    </xf>
    <xf numFmtId="0" fontId="0" fillId="6" borderId="38" xfId="0" applyFill="1" applyBorder="1" applyAlignment="1">
      <alignment/>
    </xf>
    <xf numFmtId="0" fontId="4" fillId="22" borderId="33" xfId="0" applyFont="1" applyFill="1" applyBorder="1" applyAlignment="1">
      <alignment horizontal="center" vertical="center" wrapText="1"/>
    </xf>
    <xf numFmtId="0" fontId="4" fillId="22" borderId="34" xfId="0" applyFont="1" applyFill="1" applyBorder="1" applyAlignment="1">
      <alignment horizontal="center" vertical="center" wrapText="1"/>
    </xf>
    <xf numFmtId="0" fontId="1" fillId="0" borderId="26" xfId="0" applyFont="1" applyBorder="1" applyAlignment="1">
      <alignment horizontal="center" vertical="center"/>
    </xf>
    <xf numFmtId="0" fontId="15" fillId="0" borderId="39" xfId="0" applyFont="1" applyBorder="1" applyAlignment="1">
      <alignment horizontal="center" vertical="center"/>
    </xf>
    <xf numFmtId="0" fontId="1" fillId="0" borderId="29" xfId="0" applyFont="1" applyBorder="1" applyAlignment="1">
      <alignment horizontal="left"/>
    </xf>
    <xf numFmtId="0" fontId="1" fillId="0" borderId="30" xfId="0" applyFont="1" applyBorder="1" applyAlignment="1">
      <alignment horizontal="left"/>
    </xf>
    <xf numFmtId="0" fontId="6" fillId="0" borderId="10" xfId="0" applyFont="1" applyFill="1" applyBorder="1" applyAlignment="1">
      <alignment/>
    </xf>
    <xf numFmtId="0" fontId="6" fillId="0" borderId="10" xfId="0" applyFont="1" applyBorder="1" applyAlignment="1">
      <alignment/>
    </xf>
    <xf numFmtId="0" fontId="0" fillId="0" borderId="10" xfId="0" applyFill="1" applyBorder="1" applyAlignment="1">
      <alignment/>
    </xf>
    <xf numFmtId="0" fontId="0" fillId="0" borderId="20"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Fill="1" applyBorder="1" applyAlignment="1">
      <alignment/>
    </xf>
    <xf numFmtId="0" fontId="0" fillId="0" borderId="18" xfId="0" applyFill="1" applyBorder="1" applyAlignment="1">
      <alignment/>
    </xf>
    <xf numFmtId="0" fontId="0" fillId="0" borderId="10" xfId="0" applyFill="1" applyBorder="1" applyAlignment="1">
      <alignment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9" xfId="0" applyFill="1" applyBorder="1" applyAlignment="1">
      <alignment wrapText="1"/>
    </xf>
    <xf numFmtId="0" fontId="0" fillId="0" borderId="0" xfId="0" applyFont="1" applyBorder="1" applyAlignment="1">
      <alignment/>
    </xf>
    <xf numFmtId="0" fontId="9" fillId="0" borderId="0" xfId="0" applyFont="1" applyBorder="1" applyAlignment="1">
      <alignment/>
    </xf>
    <xf numFmtId="0" fontId="0" fillId="22" borderId="19" xfId="0" applyFill="1" applyBorder="1" applyAlignment="1">
      <alignment/>
    </xf>
    <xf numFmtId="0" fontId="0" fillId="22" borderId="20" xfId="0" applyFill="1" applyBorder="1" applyAlignment="1">
      <alignment/>
    </xf>
    <xf numFmtId="0" fontId="0" fillId="22" borderId="18" xfId="0" applyFill="1" applyBorder="1" applyAlignment="1">
      <alignment/>
    </xf>
    <xf numFmtId="0" fontId="1" fillId="22" borderId="19" xfId="0" applyFont="1" applyFill="1" applyBorder="1" applyAlignment="1">
      <alignment horizontal="center"/>
    </xf>
    <xf numFmtId="0" fontId="1" fillId="2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rush@congkins.org" TargetMode="External" /><Relationship Id="rId2" Type="http://schemas.openxmlformats.org/officeDocument/2006/relationships/hyperlink" Target="mailto:Susie.Park@cookcountyil.gov" TargetMode="External" /><Relationship Id="rId3" Type="http://schemas.openxmlformats.org/officeDocument/2006/relationships/hyperlink" Target="mailto:Michael.Masters@cookcountyil.gov"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29" sqref="A29"/>
    </sheetView>
  </sheetViews>
  <sheetFormatPr defaultColWidth="9.140625" defaultRowHeight="12.75"/>
  <cols>
    <col min="1" max="1" width="20.7109375" style="0" customWidth="1"/>
    <col min="2" max="2" width="41.28125" style="0" customWidth="1"/>
    <col min="3" max="3" width="33.7109375" style="0" customWidth="1"/>
    <col min="4" max="4" width="40.28125" style="0" customWidth="1"/>
  </cols>
  <sheetData>
    <row r="1" spans="1:4" ht="37.5" customHeight="1">
      <c r="A1" s="105" t="s">
        <v>49</v>
      </c>
      <c r="B1" s="106"/>
      <c r="C1" s="107"/>
      <c r="D1" s="107"/>
    </row>
    <row r="2" spans="1:4" s="2" customFormat="1" ht="25.5" customHeight="1">
      <c r="A2" s="22" t="s">
        <v>65</v>
      </c>
      <c r="B2" s="83" t="s">
        <v>197</v>
      </c>
      <c r="C2" s="30" t="s">
        <v>35</v>
      </c>
      <c r="D2" s="84" t="s">
        <v>198</v>
      </c>
    </row>
    <row r="3" spans="1:4" s="2" customFormat="1" ht="24.75" customHeight="1">
      <c r="A3" s="5" t="s">
        <v>3</v>
      </c>
      <c r="B3" s="85" t="s">
        <v>200</v>
      </c>
      <c r="C3" s="5" t="s">
        <v>21</v>
      </c>
      <c r="D3" s="88" t="s">
        <v>213</v>
      </c>
    </row>
    <row r="4" spans="1:4" s="2" customFormat="1" ht="24.75" customHeight="1">
      <c r="A4" s="110" t="s">
        <v>36</v>
      </c>
      <c r="B4" s="31" t="s">
        <v>40</v>
      </c>
      <c r="C4" s="31" t="s">
        <v>41</v>
      </c>
      <c r="D4" s="32" t="s">
        <v>199</v>
      </c>
    </row>
    <row r="5" spans="1:4" s="2" customFormat="1" ht="24.75" customHeight="1">
      <c r="A5" s="111"/>
      <c r="B5" s="33" t="s">
        <v>42</v>
      </c>
      <c r="C5" s="34" t="s">
        <v>43</v>
      </c>
      <c r="D5" s="35" t="s">
        <v>44</v>
      </c>
    </row>
    <row r="6" spans="1:4" s="2" customFormat="1" ht="24.75" customHeight="1">
      <c r="A6" s="112"/>
      <c r="B6" s="33" t="s">
        <v>45</v>
      </c>
      <c r="C6" s="34" t="s">
        <v>46</v>
      </c>
      <c r="D6" s="36" t="s">
        <v>22</v>
      </c>
    </row>
    <row r="7" spans="1:4" s="2" customFormat="1" ht="24.75" customHeight="1">
      <c r="A7" s="112"/>
      <c r="B7" s="33" t="s">
        <v>47</v>
      </c>
      <c r="C7" s="37" t="s">
        <v>23</v>
      </c>
      <c r="D7" s="35" t="s">
        <v>48</v>
      </c>
    </row>
    <row r="8" spans="1:4" s="2" customFormat="1" ht="24.75" customHeight="1">
      <c r="A8" s="113"/>
      <c r="B8" s="23"/>
      <c r="C8" s="24"/>
      <c r="D8" s="25"/>
    </row>
    <row r="9" spans="1:4" s="2" customFormat="1" ht="24.75" customHeight="1">
      <c r="A9" s="114" t="s">
        <v>31</v>
      </c>
      <c r="B9" s="115"/>
      <c r="C9" s="116" t="s">
        <v>32</v>
      </c>
      <c r="D9" s="117"/>
    </row>
    <row r="10" spans="1:4" s="2" customFormat="1" ht="24.75" customHeight="1">
      <c r="A10" s="26" t="s">
        <v>25</v>
      </c>
      <c r="B10" s="64" t="s">
        <v>201</v>
      </c>
      <c r="C10" s="27" t="s">
        <v>24</v>
      </c>
      <c r="D10" s="64" t="s">
        <v>205</v>
      </c>
    </row>
    <row r="11" spans="1:4" s="3" customFormat="1" ht="24.75" customHeight="1">
      <c r="A11" s="26" t="s">
        <v>4</v>
      </c>
      <c r="B11" s="64" t="s">
        <v>202</v>
      </c>
      <c r="C11" s="27" t="s">
        <v>4</v>
      </c>
      <c r="D11" s="64" t="s">
        <v>206</v>
      </c>
    </row>
    <row r="12" spans="1:4" s="2" customFormat="1" ht="24.75" customHeight="1">
      <c r="A12" s="26" t="s">
        <v>5</v>
      </c>
      <c r="B12" s="64" t="s">
        <v>203</v>
      </c>
      <c r="C12" s="27" t="s">
        <v>5</v>
      </c>
      <c r="D12" s="64" t="s">
        <v>207</v>
      </c>
    </row>
    <row r="13" spans="1:4" s="2" customFormat="1" ht="24.75" customHeight="1">
      <c r="A13" s="26" t="s">
        <v>6</v>
      </c>
      <c r="B13" s="86" t="s">
        <v>204</v>
      </c>
      <c r="C13" s="27" t="s">
        <v>6</v>
      </c>
      <c r="D13" s="86" t="s">
        <v>208</v>
      </c>
    </row>
    <row r="14" spans="1:4" s="2" customFormat="1" ht="24.75" customHeight="1">
      <c r="A14" s="108" t="s">
        <v>33</v>
      </c>
      <c r="B14" s="109"/>
      <c r="C14" s="118" t="s">
        <v>34</v>
      </c>
      <c r="D14" s="119"/>
    </row>
    <row r="15" spans="1:4" ht="24" customHeight="1">
      <c r="A15" s="28" t="s">
        <v>7</v>
      </c>
      <c r="B15" s="63" t="s">
        <v>82</v>
      </c>
      <c r="C15" s="29" t="s">
        <v>26</v>
      </c>
      <c r="D15" s="17"/>
    </row>
    <row r="16" spans="1:4" ht="24" customHeight="1">
      <c r="A16" s="28" t="s">
        <v>8</v>
      </c>
      <c r="B16" s="63" t="s">
        <v>83</v>
      </c>
      <c r="C16" s="29" t="s">
        <v>27</v>
      </c>
      <c r="D16" s="17"/>
    </row>
    <row r="17" spans="1:4" ht="24" customHeight="1">
      <c r="A17" s="28" t="s">
        <v>9</v>
      </c>
      <c r="B17" s="63" t="s">
        <v>84</v>
      </c>
      <c r="C17" s="29" t="s">
        <v>28</v>
      </c>
      <c r="D17" s="17"/>
    </row>
    <row r="18" spans="1:4" ht="24" customHeight="1">
      <c r="A18" s="28" t="s">
        <v>10</v>
      </c>
      <c r="B18" s="63">
        <v>60602</v>
      </c>
      <c r="C18" s="29" t="s">
        <v>29</v>
      </c>
      <c r="D18" s="17"/>
    </row>
    <row r="19" spans="1:4" ht="24" customHeight="1">
      <c r="A19" s="103" t="s">
        <v>37</v>
      </c>
      <c r="B19" s="97" t="s">
        <v>38</v>
      </c>
      <c r="C19" s="98"/>
      <c r="D19" s="99"/>
    </row>
    <row r="20" spans="1:4" ht="24" customHeight="1">
      <c r="A20" s="104"/>
      <c r="B20" s="100"/>
      <c r="C20" s="101"/>
      <c r="D20" s="102"/>
    </row>
    <row r="21" ht="12">
      <c r="A21" s="11" t="s">
        <v>39</v>
      </c>
    </row>
    <row r="23" spans="1:3" ht="12">
      <c r="A23" s="95" t="s">
        <v>223</v>
      </c>
      <c r="B23" s="96"/>
      <c r="C23" s="96"/>
    </row>
    <row r="24" spans="1:3" ht="12">
      <c r="A24" s="95" t="s">
        <v>224</v>
      </c>
      <c r="B24" s="96"/>
      <c r="C24" s="96"/>
    </row>
    <row r="25" spans="1:3" ht="12">
      <c r="A25" s="95" t="s">
        <v>225</v>
      </c>
      <c r="B25" s="96"/>
      <c r="C25" s="96"/>
    </row>
  </sheetData>
  <sheetProtection/>
  <mergeCells count="8">
    <mergeCell ref="B19:D20"/>
    <mergeCell ref="A19:A20"/>
    <mergeCell ref="A1:D1"/>
    <mergeCell ref="A14:B14"/>
    <mergeCell ref="A4:A8"/>
    <mergeCell ref="A9:B9"/>
    <mergeCell ref="C9:D9"/>
    <mergeCell ref="C14:D14"/>
  </mergeCells>
  <hyperlinks>
    <hyperlink ref="B10" r:id="rId1" display="porush@congkins.org"/>
    <hyperlink ref="B13" r:id="rId2" display="Susie.Park@cookcountyil.gov"/>
    <hyperlink ref="D13" r:id="rId3" display="Michael.Masters@cookcountyil.gov"/>
  </hyperlinks>
  <printOptions/>
  <pageMargins left="0.51" right="0.49" top="0.5" bottom="0.5" header="0.5" footer="0.5"/>
  <pageSetup fitToHeight="0" fitToWidth="1" horizontalDpi="600" verticalDpi="600" orientation="landscape" scale="96" r:id="rId4"/>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C6" sqref="C6"/>
    </sheetView>
  </sheetViews>
  <sheetFormatPr defaultColWidth="9.140625" defaultRowHeight="12.75"/>
  <cols>
    <col min="1" max="1" width="20.140625" style="0" customWidth="1"/>
    <col min="2" max="2" width="21.00390625" style="0" customWidth="1"/>
    <col min="3" max="3" width="22.28125" style="0" customWidth="1"/>
    <col min="4" max="4" width="101.57421875" style="0" customWidth="1"/>
    <col min="5" max="12" width="109.57421875" style="0" customWidth="1"/>
  </cols>
  <sheetData>
    <row r="1" spans="1:4" ht="57" customHeight="1">
      <c r="A1" s="127" t="s">
        <v>61</v>
      </c>
      <c r="B1" s="128"/>
      <c r="C1" s="128"/>
      <c r="D1" s="129"/>
    </row>
    <row r="2" spans="1:4" ht="23.25" customHeight="1">
      <c r="A2" s="124" t="s">
        <v>50</v>
      </c>
      <c r="B2" s="125"/>
      <c r="C2" s="125"/>
      <c r="D2" s="126"/>
    </row>
    <row r="3" spans="1:4" ht="16.5" customHeight="1">
      <c r="A3" s="38"/>
      <c r="B3" s="38"/>
      <c r="C3" s="12"/>
      <c r="D3" s="12"/>
    </row>
    <row r="4" spans="1:2" ht="12">
      <c r="A4" s="130" t="s">
        <v>51</v>
      </c>
      <c r="B4" s="130"/>
    </row>
    <row r="5" spans="1:4" ht="36" customHeight="1">
      <c r="A5" s="120" t="s">
        <v>62</v>
      </c>
      <c r="B5" s="131"/>
      <c r="C5" s="131"/>
      <c r="D5" s="131"/>
    </row>
    <row r="6" spans="2:3" ht="20.25" customHeight="1">
      <c r="B6" s="39" t="s">
        <v>52</v>
      </c>
      <c r="C6" s="87" t="s">
        <v>209</v>
      </c>
    </row>
    <row r="8" spans="1:4" ht="38.25" customHeight="1">
      <c r="A8" s="120" t="s">
        <v>63</v>
      </c>
      <c r="B8" s="120"/>
      <c r="C8" s="120"/>
      <c r="D8" s="120"/>
    </row>
    <row r="9" spans="2:3" ht="19.5" customHeight="1">
      <c r="B9" s="39" t="s">
        <v>52</v>
      </c>
      <c r="C9" s="40" t="s">
        <v>53</v>
      </c>
    </row>
    <row r="10" ht="13.5" customHeight="1"/>
    <row r="11" spans="1:4" ht="29.25" customHeight="1">
      <c r="A11" s="120" t="s">
        <v>54</v>
      </c>
      <c r="B11" s="120"/>
      <c r="C11" s="120"/>
      <c r="D11" s="120"/>
    </row>
    <row r="12" spans="1:4" ht="18.75" customHeight="1">
      <c r="A12" s="41" t="s">
        <v>55</v>
      </c>
      <c r="B12" s="122"/>
      <c r="C12" s="122"/>
      <c r="D12" s="123"/>
    </row>
    <row r="13" spans="1:4" ht="16.5" customHeight="1">
      <c r="A13" s="42" t="s">
        <v>56</v>
      </c>
      <c r="B13" s="121"/>
      <c r="C13" s="122"/>
      <c r="D13" s="123"/>
    </row>
    <row r="15" spans="1:4" ht="18" customHeight="1">
      <c r="A15" s="41" t="s">
        <v>57</v>
      </c>
      <c r="B15" s="122"/>
      <c r="C15" s="122"/>
      <c r="D15" s="123"/>
    </row>
    <row r="16" spans="1:4" ht="16.5" customHeight="1">
      <c r="A16" s="42" t="s">
        <v>56</v>
      </c>
      <c r="B16" s="121"/>
      <c r="C16" s="122"/>
      <c r="D16" s="123"/>
    </row>
    <row r="18" spans="1:4" ht="16.5" customHeight="1">
      <c r="A18" s="41" t="s">
        <v>58</v>
      </c>
      <c r="B18" s="122"/>
      <c r="C18" s="122"/>
      <c r="D18" s="123"/>
    </row>
    <row r="19" spans="1:4" ht="17.25" customHeight="1">
      <c r="A19" s="42" t="s">
        <v>56</v>
      </c>
      <c r="B19" s="121"/>
      <c r="C19" s="122"/>
      <c r="D19" s="123"/>
    </row>
    <row r="21" spans="1:4" ht="18.75" customHeight="1">
      <c r="A21" s="41" t="s">
        <v>59</v>
      </c>
      <c r="B21" s="122"/>
      <c r="C21" s="122"/>
      <c r="D21" s="123"/>
    </row>
    <row r="22" spans="1:4" ht="16.5" customHeight="1">
      <c r="A22" s="42" t="s">
        <v>56</v>
      </c>
      <c r="B22" s="121"/>
      <c r="C22" s="122"/>
      <c r="D22" s="123"/>
    </row>
    <row r="24" spans="1:4" ht="16.5" customHeight="1">
      <c r="A24" s="43" t="s">
        <v>60</v>
      </c>
      <c r="B24" s="132"/>
      <c r="C24" s="133"/>
      <c r="D24" s="134"/>
    </row>
    <row r="25" spans="1:4" ht="15.75" customHeight="1">
      <c r="A25" s="44" t="s">
        <v>56</v>
      </c>
      <c r="B25" s="132"/>
      <c r="C25" s="133"/>
      <c r="D25" s="134"/>
    </row>
  </sheetData>
  <sheetProtection/>
  <mergeCells count="16">
    <mergeCell ref="B25:D25"/>
    <mergeCell ref="B12:D12"/>
    <mergeCell ref="B15:D15"/>
    <mergeCell ref="B18:D18"/>
    <mergeCell ref="B21:D21"/>
    <mergeCell ref="B24:D24"/>
    <mergeCell ref="B22:D22"/>
    <mergeCell ref="B13:D13"/>
    <mergeCell ref="B16:D16"/>
    <mergeCell ref="A11:D11"/>
    <mergeCell ref="B19:D19"/>
    <mergeCell ref="A2:D2"/>
    <mergeCell ref="A1:D1"/>
    <mergeCell ref="A4:B4"/>
    <mergeCell ref="A5:D5"/>
    <mergeCell ref="A8:D8"/>
  </mergeCells>
  <printOptions/>
  <pageMargins left="0.75" right="0.75" top="0.49" bottom="0.5" header="0.5" footer="0.5"/>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B35"/>
  <sheetViews>
    <sheetView tabSelected="1" zoomScale="85" zoomScaleNormal="85" zoomScalePageLayoutView="0" workbookViewId="0" topLeftCell="A1">
      <selection activeCell="A2" sqref="A2:B2"/>
    </sheetView>
  </sheetViews>
  <sheetFormatPr defaultColWidth="9.140625" defaultRowHeight="12.75"/>
  <cols>
    <col min="2" max="2" width="112.57421875" style="0" customWidth="1"/>
  </cols>
  <sheetData>
    <row r="1" spans="1:2" ht="39" customHeight="1" thickBot="1">
      <c r="A1" s="135" t="s">
        <v>72</v>
      </c>
      <c r="B1" s="136"/>
    </row>
    <row r="2" spans="1:2" ht="17.25" customHeight="1">
      <c r="A2" s="137" t="s">
        <v>70</v>
      </c>
      <c r="B2" s="138"/>
    </row>
    <row r="3" spans="1:2" ht="12">
      <c r="A3" s="52"/>
      <c r="B3" s="53"/>
    </row>
    <row r="4" spans="1:2" ht="12">
      <c r="A4" s="52"/>
      <c r="B4" s="80" t="s">
        <v>181</v>
      </c>
    </row>
    <row r="5" spans="1:2" ht="12">
      <c r="A5" s="52"/>
      <c r="B5" s="53" t="s">
        <v>183</v>
      </c>
    </row>
    <row r="6" spans="1:2" ht="12">
      <c r="A6" s="52"/>
      <c r="B6" s="81" t="s">
        <v>214</v>
      </c>
    </row>
    <row r="7" spans="1:2" ht="12">
      <c r="A7" s="52"/>
      <c r="B7" s="53"/>
    </row>
    <row r="8" spans="1:2" ht="12">
      <c r="A8" s="52"/>
      <c r="B8" s="80" t="s">
        <v>182</v>
      </c>
    </row>
    <row r="9" spans="1:2" ht="12">
      <c r="A9" s="52"/>
      <c r="B9" s="82" t="s">
        <v>184</v>
      </c>
    </row>
    <row r="10" spans="1:2" ht="12">
      <c r="A10" s="52"/>
      <c r="B10" s="82" t="s">
        <v>185</v>
      </c>
    </row>
    <row r="11" spans="1:2" ht="12">
      <c r="A11" s="52"/>
      <c r="B11" s="82" t="s">
        <v>186</v>
      </c>
    </row>
    <row r="12" spans="1:2" ht="12">
      <c r="A12" s="52"/>
      <c r="B12" s="53" t="s">
        <v>187</v>
      </c>
    </row>
    <row r="13" spans="1:2" ht="12">
      <c r="A13" s="52"/>
      <c r="B13" s="53"/>
    </row>
    <row r="14" spans="1:2" ht="12">
      <c r="A14" s="52"/>
      <c r="B14" s="80" t="s">
        <v>188</v>
      </c>
    </row>
    <row r="15" spans="1:2" ht="12">
      <c r="A15" s="52"/>
      <c r="B15" s="53" t="s">
        <v>189</v>
      </c>
    </row>
    <row r="16" spans="1:2" ht="12">
      <c r="A16" s="52"/>
      <c r="B16" s="53" t="s">
        <v>190</v>
      </c>
    </row>
    <row r="17" spans="1:2" ht="12">
      <c r="A17" s="52"/>
      <c r="B17" s="53"/>
    </row>
    <row r="18" spans="1:2" ht="12">
      <c r="A18" s="52"/>
      <c r="B18" s="80" t="s">
        <v>191</v>
      </c>
    </row>
    <row r="19" spans="1:2" ht="12">
      <c r="A19" s="52"/>
      <c r="B19" s="82" t="s">
        <v>210</v>
      </c>
    </row>
    <row r="20" spans="1:2" ht="12">
      <c r="A20" s="52"/>
      <c r="B20" s="82" t="s">
        <v>192</v>
      </c>
    </row>
    <row r="21" spans="1:2" ht="12">
      <c r="A21" s="52"/>
      <c r="B21" s="82" t="s">
        <v>193</v>
      </c>
    </row>
    <row r="22" spans="1:2" ht="12">
      <c r="A22" s="52"/>
      <c r="B22" s="82" t="s">
        <v>211</v>
      </c>
    </row>
    <row r="23" spans="1:2" ht="12">
      <c r="A23" s="52"/>
      <c r="B23" s="53"/>
    </row>
    <row r="24" spans="1:2" ht="12">
      <c r="A24" s="52"/>
      <c r="B24" s="80" t="s">
        <v>194</v>
      </c>
    </row>
    <row r="25" spans="1:2" ht="12">
      <c r="A25" s="52"/>
      <c r="B25" s="53" t="s">
        <v>195</v>
      </c>
    </row>
    <row r="26" spans="1:2" ht="12">
      <c r="A26" s="52"/>
      <c r="B26" s="53" t="s">
        <v>196</v>
      </c>
    </row>
    <row r="27" spans="1:2" ht="12">
      <c r="A27" s="52"/>
      <c r="B27" s="82" t="s">
        <v>212</v>
      </c>
    </row>
    <row r="28" spans="1:2" ht="12">
      <c r="A28" s="52"/>
      <c r="B28" s="53"/>
    </row>
    <row r="29" spans="1:2" ht="12">
      <c r="A29" s="52"/>
      <c r="B29" s="53"/>
    </row>
    <row r="30" spans="1:2" ht="12">
      <c r="A30" s="52"/>
      <c r="B30" s="53"/>
    </row>
    <row r="31" spans="1:2" ht="12">
      <c r="A31" s="52"/>
      <c r="B31" s="53"/>
    </row>
    <row r="32" spans="1:2" ht="12">
      <c r="A32" s="52"/>
      <c r="B32" s="53"/>
    </row>
    <row r="33" spans="1:2" ht="12">
      <c r="A33" s="52"/>
      <c r="B33" s="53"/>
    </row>
    <row r="34" spans="1:2" ht="12.75">
      <c r="A34" s="139" t="s">
        <v>71</v>
      </c>
      <c r="B34" s="140"/>
    </row>
    <row r="35" spans="1:2" ht="12.75" thickBot="1">
      <c r="A35" s="54"/>
      <c r="B35" s="55"/>
    </row>
  </sheetData>
  <sheetProtection/>
  <mergeCells count="3">
    <mergeCell ref="A1:B1"/>
    <mergeCell ref="A2:B2"/>
    <mergeCell ref="A34:B34"/>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J5" sqref="J5"/>
    </sheetView>
  </sheetViews>
  <sheetFormatPr defaultColWidth="9.140625" defaultRowHeight="12.75"/>
  <cols>
    <col min="1" max="1" width="5.421875" style="0" customWidth="1"/>
    <col min="2" max="2" width="18.8515625" style="0" customWidth="1"/>
    <col min="3" max="3" width="14.28125" style="0" bestFit="1" customWidth="1"/>
    <col min="4" max="4" width="50.140625" style="0" customWidth="1"/>
    <col min="5" max="5" width="6.7109375" style="0" bestFit="1" customWidth="1"/>
    <col min="6" max="6" width="8.421875" style="0" customWidth="1"/>
    <col min="7" max="7" width="13.8515625" style="0" customWidth="1"/>
    <col min="8" max="8" width="15.28125" style="0" customWidth="1"/>
  </cols>
  <sheetData>
    <row r="1" spans="1:8" s="2" customFormat="1" ht="42" customHeight="1" thickBot="1">
      <c r="A1" s="45"/>
      <c r="B1" s="135" t="s">
        <v>64</v>
      </c>
      <c r="C1" s="150"/>
      <c r="D1" s="150"/>
      <c r="E1" s="150"/>
      <c r="F1" s="151"/>
      <c r="G1" s="56" t="s">
        <v>73</v>
      </c>
      <c r="H1" s="57">
        <f>SUM(H18)</f>
        <v>3980000</v>
      </c>
    </row>
    <row r="2" spans="1:8" ht="19.5" customHeight="1" thickBot="1">
      <c r="A2" s="46"/>
      <c r="B2" s="9" t="s">
        <v>65</v>
      </c>
      <c r="C2" s="153" t="s">
        <v>81</v>
      </c>
      <c r="D2" s="154"/>
      <c r="E2" s="154"/>
      <c r="F2" s="154"/>
      <c r="G2" s="10" t="s">
        <v>11</v>
      </c>
      <c r="H2" s="59">
        <v>40907</v>
      </c>
    </row>
    <row r="3" spans="1:8" s="1" customFormat="1" ht="28.5" customHeight="1" thickBot="1">
      <c r="A3" s="51" t="s">
        <v>66</v>
      </c>
      <c r="B3" s="6" t="s">
        <v>67</v>
      </c>
      <c r="C3" s="7" t="s">
        <v>12</v>
      </c>
      <c r="D3" s="7" t="s">
        <v>13</v>
      </c>
      <c r="E3" s="7" t="s">
        <v>68</v>
      </c>
      <c r="F3" s="7" t="s">
        <v>14</v>
      </c>
      <c r="G3" s="7" t="s">
        <v>15</v>
      </c>
      <c r="H3" s="8" t="s">
        <v>16</v>
      </c>
    </row>
    <row r="4" spans="1:8" ht="19.5" customHeight="1">
      <c r="A4" s="47">
        <v>1</v>
      </c>
      <c r="B4" s="64" t="s">
        <v>117</v>
      </c>
      <c r="C4" s="60" t="s">
        <v>85</v>
      </c>
      <c r="D4" s="60" t="s">
        <v>86</v>
      </c>
      <c r="E4" s="61" t="s">
        <v>30</v>
      </c>
      <c r="F4" s="4">
        <v>1</v>
      </c>
      <c r="G4" s="14">
        <v>150000</v>
      </c>
      <c r="H4" s="14">
        <f aca="true" t="shared" si="0" ref="H4:H17">F4*G4</f>
        <v>150000</v>
      </c>
    </row>
    <row r="5" spans="1:8" ht="19.5" customHeight="1">
      <c r="A5" s="48">
        <v>2</v>
      </c>
      <c r="B5" s="64" t="s">
        <v>116</v>
      </c>
      <c r="C5" s="60" t="s">
        <v>87</v>
      </c>
      <c r="D5" s="60" t="s">
        <v>88</v>
      </c>
      <c r="E5" s="61" t="s">
        <v>30</v>
      </c>
      <c r="F5" s="4">
        <v>1</v>
      </c>
      <c r="G5" s="14">
        <v>30000</v>
      </c>
      <c r="H5" s="14">
        <f t="shared" si="0"/>
        <v>30000</v>
      </c>
    </row>
    <row r="6" spans="1:8" ht="19.5" customHeight="1">
      <c r="A6" s="48">
        <v>3</v>
      </c>
      <c r="B6" s="64" t="s">
        <v>115</v>
      </c>
      <c r="C6" s="60" t="s">
        <v>89</v>
      </c>
      <c r="D6" s="60" t="s">
        <v>90</v>
      </c>
      <c r="E6" s="61" t="s">
        <v>30</v>
      </c>
      <c r="F6" s="4">
        <v>1</v>
      </c>
      <c r="G6" s="14">
        <v>3000000</v>
      </c>
      <c r="H6" s="14">
        <f t="shared" si="0"/>
        <v>3000000</v>
      </c>
    </row>
    <row r="7" spans="1:8" ht="19.5" customHeight="1">
      <c r="A7" s="48">
        <v>4</v>
      </c>
      <c r="B7" s="64" t="s">
        <v>114</v>
      </c>
      <c r="C7" s="60" t="s">
        <v>91</v>
      </c>
      <c r="D7" s="60" t="s">
        <v>92</v>
      </c>
      <c r="E7" s="61" t="s">
        <v>30</v>
      </c>
      <c r="F7" s="4">
        <v>1</v>
      </c>
      <c r="G7" s="14">
        <v>800000</v>
      </c>
      <c r="H7" s="14">
        <f t="shared" si="0"/>
        <v>800000</v>
      </c>
    </row>
    <row r="8" spans="1:8" ht="19.5" customHeight="1">
      <c r="A8" s="48">
        <v>5</v>
      </c>
      <c r="B8" s="4"/>
      <c r="C8" s="4"/>
      <c r="D8" s="4"/>
      <c r="E8" s="4"/>
      <c r="F8" s="4"/>
      <c r="G8" s="14">
        <v>0</v>
      </c>
      <c r="H8" s="14">
        <f t="shared" si="0"/>
        <v>0</v>
      </c>
    </row>
    <row r="9" spans="1:8" ht="19.5" customHeight="1">
      <c r="A9" s="48">
        <v>6</v>
      </c>
      <c r="B9" s="4"/>
      <c r="C9" s="4"/>
      <c r="D9" s="4"/>
      <c r="E9" s="4"/>
      <c r="F9" s="4"/>
      <c r="G9" s="14">
        <v>0</v>
      </c>
      <c r="H9" s="14">
        <f t="shared" si="0"/>
        <v>0</v>
      </c>
    </row>
    <row r="10" spans="1:8" ht="19.5" customHeight="1">
      <c r="A10" s="48">
        <v>7</v>
      </c>
      <c r="B10" s="4"/>
      <c r="C10" s="4"/>
      <c r="D10" s="4"/>
      <c r="E10" s="4"/>
      <c r="F10" s="4"/>
      <c r="G10" s="14">
        <v>0</v>
      </c>
      <c r="H10" s="14">
        <f t="shared" si="0"/>
        <v>0</v>
      </c>
    </row>
    <row r="11" spans="1:8" ht="19.5" customHeight="1">
      <c r="A11" s="48">
        <v>8</v>
      </c>
      <c r="B11" s="4"/>
      <c r="C11" s="4"/>
      <c r="D11" s="4"/>
      <c r="E11" s="4"/>
      <c r="F11" s="4"/>
      <c r="G11" s="14">
        <v>0</v>
      </c>
      <c r="H11" s="14">
        <f t="shared" si="0"/>
        <v>0</v>
      </c>
    </row>
    <row r="12" spans="1:8" ht="19.5" customHeight="1">
      <c r="A12" s="48">
        <v>9</v>
      </c>
      <c r="B12" s="4"/>
      <c r="C12" s="4"/>
      <c r="D12" s="4"/>
      <c r="E12" s="4"/>
      <c r="F12" s="4"/>
      <c r="G12" s="14">
        <v>0</v>
      </c>
      <c r="H12" s="14">
        <f t="shared" si="0"/>
        <v>0</v>
      </c>
    </row>
    <row r="13" spans="1:8" ht="19.5" customHeight="1">
      <c r="A13" s="48">
        <v>10</v>
      </c>
      <c r="B13" s="4"/>
      <c r="C13" s="4"/>
      <c r="D13" s="4"/>
      <c r="E13" s="4"/>
      <c r="F13" s="4"/>
      <c r="G13" s="14">
        <v>0</v>
      </c>
      <c r="H13" s="14">
        <f t="shared" si="0"/>
        <v>0</v>
      </c>
    </row>
    <row r="14" spans="1:8" ht="19.5" customHeight="1">
      <c r="A14" s="48">
        <v>11</v>
      </c>
      <c r="B14" s="4"/>
      <c r="C14" s="4"/>
      <c r="D14" s="4"/>
      <c r="E14" s="4"/>
      <c r="F14" s="4"/>
      <c r="G14" s="14">
        <v>0</v>
      </c>
      <c r="H14" s="14">
        <f t="shared" si="0"/>
        <v>0</v>
      </c>
    </row>
    <row r="15" spans="1:8" ht="19.5" customHeight="1">
      <c r="A15" s="48">
        <v>12</v>
      </c>
      <c r="B15" s="4"/>
      <c r="C15" s="4"/>
      <c r="D15" s="4"/>
      <c r="E15" s="4"/>
      <c r="F15" s="4"/>
      <c r="G15" s="14">
        <v>0</v>
      </c>
      <c r="H15" s="14">
        <f t="shared" si="0"/>
        <v>0</v>
      </c>
    </row>
    <row r="16" spans="1:8" ht="19.5" customHeight="1">
      <c r="A16" s="48">
        <v>13</v>
      </c>
      <c r="B16" s="4"/>
      <c r="C16" s="4"/>
      <c r="D16" s="4"/>
      <c r="E16" s="4"/>
      <c r="F16" s="4"/>
      <c r="G16" s="14">
        <v>0</v>
      </c>
      <c r="H16" s="14">
        <f t="shared" si="0"/>
        <v>0</v>
      </c>
    </row>
    <row r="17" spans="1:8" ht="19.5" customHeight="1" thickBot="1">
      <c r="A17" s="50">
        <v>14</v>
      </c>
      <c r="B17" s="4"/>
      <c r="C17" s="4"/>
      <c r="D17" s="4"/>
      <c r="E17" s="4"/>
      <c r="F17" s="4"/>
      <c r="G17" s="14">
        <v>0</v>
      </c>
      <c r="H17" s="15">
        <f t="shared" si="0"/>
        <v>0</v>
      </c>
    </row>
    <row r="18" spans="1:8" ht="19.5" customHeight="1" thickTop="1">
      <c r="A18" s="49"/>
      <c r="B18" s="155"/>
      <c r="C18" s="156"/>
      <c r="D18" s="156"/>
      <c r="E18" s="156"/>
      <c r="F18" s="156"/>
      <c r="G18" s="157"/>
      <c r="H18" s="16">
        <f>SUM(H4:H17)</f>
        <v>3980000</v>
      </c>
    </row>
    <row r="19" spans="2:8" ht="12" customHeight="1">
      <c r="B19" s="12"/>
      <c r="C19" s="12"/>
      <c r="D19" s="12"/>
      <c r="E19" s="12"/>
      <c r="F19" s="12"/>
      <c r="G19" s="12"/>
      <c r="H19" s="13"/>
    </row>
    <row r="20" spans="2:7" ht="12.75">
      <c r="B20" s="158" t="s">
        <v>19</v>
      </c>
      <c r="C20" s="144"/>
      <c r="D20" s="145"/>
      <c r="E20" s="21"/>
      <c r="F20" s="159" t="s">
        <v>20</v>
      </c>
      <c r="G20" s="107"/>
    </row>
    <row r="21" spans="2:7" ht="12">
      <c r="B21" s="152" t="s">
        <v>80</v>
      </c>
      <c r="C21" s="144"/>
      <c r="D21" s="145"/>
      <c r="E21" s="21"/>
      <c r="F21" s="141" t="s">
        <v>0</v>
      </c>
      <c r="G21" s="142"/>
    </row>
    <row r="22" spans="2:7" ht="12.75" customHeight="1">
      <c r="B22" s="149" t="s">
        <v>74</v>
      </c>
      <c r="C22" s="144"/>
      <c r="D22" s="145"/>
      <c r="E22" s="21"/>
      <c r="F22" s="141" t="s">
        <v>17</v>
      </c>
      <c r="G22" s="142"/>
    </row>
    <row r="23" spans="2:7" ht="12">
      <c r="B23" s="143" t="s">
        <v>75</v>
      </c>
      <c r="C23" s="144"/>
      <c r="D23" s="145"/>
      <c r="E23" s="21"/>
      <c r="F23" s="141" t="s">
        <v>69</v>
      </c>
      <c r="G23" s="142"/>
    </row>
    <row r="24" spans="2:7" ht="12">
      <c r="B24" s="149" t="s">
        <v>76</v>
      </c>
      <c r="C24" s="144"/>
      <c r="D24" s="145"/>
      <c r="E24" s="21"/>
      <c r="F24" s="141" t="s">
        <v>1</v>
      </c>
      <c r="G24" s="142"/>
    </row>
    <row r="25" spans="2:7" ht="12">
      <c r="B25" s="149" t="s">
        <v>77</v>
      </c>
      <c r="C25" s="144"/>
      <c r="D25" s="145"/>
      <c r="E25" s="21"/>
      <c r="F25" s="141" t="s">
        <v>2</v>
      </c>
      <c r="G25" s="142"/>
    </row>
    <row r="26" spans="2:7" ht="12">
      <c r="B26" s="143" t="s">
        <v>78</v>
      </c>
      <c r="C26" s="144"/>
      <c r="D26" s="145"/>
      <c r="E26" s="21"/>
      <c r="F26" s="141" t="s">
        <v>18</v>
      </c>
      <c r="G26" s="142"/>
    </row>
    <row r="27" spans="2:5" ht="12">
      <c r="B27" s="146" t="s">
        <v>79</v>
      </c>
      <c r="C27" s="147"/>
      <c r="D27" s="148"/>
      <c r="E27" s="12"/>
    </row>
    <row r="28" spans="2:5" ht="12">
      <c r="B28" s="146"/>
      <c r="C28" s="147"/>
      <c r="D28" s="148"/>
      <c r="E28" s="12"/>
    </row>
    <row r="29" spans="2:6" ht="12">
      <c r="B29" s="146"/>
      <c r="C29" s="147"/>
      <c r="D29" s="148"/>
      <c r="E29" s="12"/>
      <c r="F29" s="12"/>
    </row>
    <row r="30" spans="2:6" ht="12">
      <c r="B30" s="18"/>
      <c r="C30" s="19"/>
      <c r="D30" s="20"/>
      <c r="E30" s="12"/>
      <c r="F30" s="12"/>
    </row>
    <row r="31" ht="12">
      <c r="B31" s="11"/>
    </row>
  </sheetData>
  <sheetProtection/>
  <mergeCells count="20">
    <mergeCell ref="B1:F1"/>
    <mergeCell ref="B21:D21"/>
    <mergeCell ref="B22:D22"/>
    <mergeCell ref="C2:F2"/>
    <mergeCell ref="B18:G18"/>
    <mergeCell ref="B20:D20"/>
    <mergeCell ref="F20:G20"/>
    <mergeCell ref="B23:D23"/>
    <mergeCell ref="B29:D29"/>
    <mergeCell ref="B25:D25"/>
    <mergeCell ref="B24:D24"/>
    <mergeCell ref="B26:D26"/>
    <mergeCell ref="B27:D27"/>
    <mergeCell ref="B28:D28"/>
    <mergeCell ref="F25:G25"/>
    <mergeCell ref="F26:G26"/>
    <mergeCell ref="F21:G21"/>
    <mergeCell ref="F22:G22"/>
    <mergeCell ref="F23:G23"/>
    <mergeCell ref="F24:G24"/>
  </mergeCells>
  <printOptions/>
  <pageMargins left="0.5" right="0.5" top="0.5" bottom="0.5" header="0.5" footer="0.5"/>
  <pageSetup fitToHeight="0" fitToWidth="1" horizontalDpi="600" verticalDpi="600" orientation="landscape" scale="97" r:id="rId3"/>
  <legacyDrawing r:id="rId2"/>
</worksheet>
</file>

<file path=xl/worksheets/sheet5.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J10" sqref="J10"/>
    </sheetView>
  </sheetViews>
  <sheetFormatPr defaultColWidth="9.140625" defaultRowHeight="12.75"/>
  <cols>
    <col min="1" max="1" width="5.421875" style="0" customWidth="1"/>
    <col min="2" max="2" width="18.8515625" style="0" customWidth="1"/>
    <col min="3" max="3" width="14.28125" style="0" bestFit="1" customWidth="1"/>
    <col min="4" max="4" width="50.140625" style="0" customWidth="1"/>
    <col min="5" max="5" width="6.7109375" style="0" bestFit="1" customWidth="1"/>
    <col min="6" max="6" width="8.421875" style="0" customWidth="1"/>
    <col min="7" max="7" width="13.8515625" style="0" customWidth="1"/>
    <col min="8" max="8" width="15.28125" style="0" customWidth="1"/>
    <col min="11" max="11" width="14.00390625" style="21" bestFit="1" customWidth="1"/>
  </cols>
  <sheetData>
    <row r="1" spans="1:11" s="2" customFormat="1" ht="42" customHeight="1" thickBot="1">
      <c r="A1" s="45"/>
      <c r="B1" s="135" t="s">
        <v>64</v>
      </c>
      <c r="C1" s="150"/>
      <c r="D1" s="150"/>
      <c r="E1" s="150"/>
      <c r="F1" s="151"/>
      <c r="G1" s="56" t="s">
        <v>73</v>
      </c>
      <c r="H1" s="57">
        <f>SUM(H40)</f>
        <v>9688620</v>
      </c>
      <c r="K1" s="73"/>
    </row>
    <row r="2" spans="1:8" ht="19.5" customHeight="1" thickBot="1">
      <c r="A2" s="46"/>
      <c r="B2" s="9" t="s">
        <v>65</v>
      </c>
      <c r="C2" s="153" t="s">
        <v>81</v>
      </c>
      <c r="D2" s="154"/>
      <c r="E2" s="154"/>
      <c r="F2" s="154"/>
      <c r="G2" s="10" t="s">
        <v>11</v>
      </c>
      <c r="H2" s="59">
        <v>40907</v>
      </c>
    </row>
    <row r="3" spans="1:11" s="1" customFormat="1" ht="28.5" customHeight="1" thickBot="1">
      <c r="A3" s="51" t="s">
        <v>66</v>
      </c>
      <c r="B3" s="6" t="s">
        <v>67</v>
      </c>
      <c r="C3" s="7" t="s">
        <v>12</v>
      </c>
      <c r="D3" s="7" t="s">
        <v>13</v>
      </c>
      <c r="E3" s="7" t="s">
        <v>68</v>
      </c>
      <c r="F3" s="7" t="s">
        <v>14</v>
      </c>
      <c r="G3" s="7" t="s">
        <v>15</v>
      </c>
      <c r="H3" s="8" t="s">
        <v>16</v>
      </c>
      <c r="K3" s="74"/>
    </row>
    <row r="4" spans="1:11" ht="19.5" customHeight="1">
      <c r="A4" s="47">
        <v>1</v>
      </c>
      <c r="B4" s="63" t="s">
        <v>138</v>
      </c>
      <c r="C4" s="60" t="s">
        <v>120</v>
      </c>
      <c r="D4" s="60" t="s">
        <v>139</v>
      </c>
      <c r="E4" s="61" t="s">
        <v>30</v>
      </c>
      <c r="F4" s="4">
        <v>1</v>
      </c>
      <c r="G4" s="14">
        <v>40000</v>
      </c>
      <c r="H4" s="14">
        <f aca="true" t="shared" si="0" ref="H4:H15">F4*G4</f>
        <v>40000</v>
      </c>
      <c r="K4" s="75"/>
    </row>
    <row r="5" spans="1:11" ht="19.5" customHeight="1">
      <c r="A5" s="48">
        <v>2</v>
      </c>
      <c r="B5" s="63" t="s">
        <v>138</v>
      </c>
      <c r="C5" s="60" t="s">
        <v>1</v>
      </c>
      <c r="D5" s="60" t="s">
        <v>140</v>
      </c>
      <c r="E5" s="61" t="s">
        <v>30</v>
      </c>
      <c r="F5" s="4">
        <v>1</v>
      </c>
      <c r="G5" s="14">
        <v>2000</v>
      </c>
      <c r="H5" s="14">
        <f t="shared" si="0"/>
        <v>2000</v>
      </c>
      <c r="K5" s="75"/>
    </row>
    <row r="6" spans="1:11" ht="19.5" customHeight="1">
      <c r="A6" s="48">
        <v>3</v>
      </c>
      <c r="B6" s="63" t="s">
        <v>141</v>
      </c>
      <c r="C6" s="60" t="s">
        <v>121</v>
      </c>
      <c r="D6" s="60" t="s">
        <v>142</v>
      </c>
      <c r="E6" s="61" t="s">
        <v>30</v>
      </c>
      <c r="F6" s="4">
        <v>1</v>
      </c>
      <c r="G6" s="14">
        <v>6000</v>
      </c>
      <c r="H6" s="14">
        <f t="shared" si="0"/>
        <v>6000</v>
      </c>
      <c r="K6" s="75"/>
    </row>
    <row r="7" spans="1:11" ht="19.5" customHeight="1">
      <c r="A7" s="48">
        <v>4</v>
      </c>
      <c r="B7" s="63" t="s">
        <v>143</v>
      </c>
      <c r="C7" s="60" t="s">
        <v>0</v>
      </c>
      <c r="D7" s="60" t="s">
        <v>144</v>
      </c>
      <c r="E7" s="61" t="s">
        <v>30</v>
      </c>
      <c r="F7" s="4">
        <v>1</v>
      </c>
      <c r="G7" s="14">
        <v>10000</v>
      </c>
      <c r="H7" s="14">
        <f t="shared" si="0"/>
        <v>10000</v>
      </c>
      <c r="K7" s="75"/>
    </row>
    <row r="8" spans="1:11" ht="19.5" customHeight="1">
      <c r="A8" s="48">
        <v>5</v>
      </c>
      <c r="B8" s="63" t="s">
        <v>143</v>
      </c>
      <c r="C8" s="4" t="s">
        <v>169</v>
      </c>
      <c r="D8" s="60" t="s">
        <v>144</v>
      </c>
      <c r="E8" s="48" t="s">
        <v>30</v>
      </c>
      <c r="F8" s="4">
        <v>1</v>
      </c>
      <c r="G8" s="14">
        <v>450000</v>
      </c>
      <c r="H8" s="14">
        <f t="shared" si="0"/>
        <v>450000</v>
      </c>
      <c r="K8" s="75"/>
    </row>
    <row r="9" spans="1:11" ht="19.5" customHeight="1">
      <c r="A9" s="48">
        <v>6</v>
      </c>
      <c r="B9" s="63" t="s">
        <v>143</v>
      </c>
      <c r="C9" s="4" t="s">
        <v>1</v>
      </c>
      <c r="D9" s="60" t="s">
        <v>144</v>
      </c>
      <c r="E9" s="61" t="s">
        <v>30</v>
      </c>
      <c r="F9" s="4">
        <v>1</v>
      </c>
      <c r="G9" s="14">
        <v>40000</v>
      </c>
      <c r="H9" s="14">
        <f t="shared" si="0"/>
        <v>40000</v>
      </c>
      <c r="K9" s="75"/>
    </row>
    <row r="10" spans="1:11" ht="19.5" customHeight="1">
      <c r="A10" s="48">
        <v>7</v>
      </c>
      <c r="B10" s="4" t="s">
        <v>145</v>
      </c>
      <c r="C10" s="67" t="s">
        <v>180</v>
      </c>
      <c r="D10" s="4" t="s">
        <v>146</v>
      </c>
      <c r="E10" s="48" t="s">
        <v>30</v>
      </c>
      <c r="F10" s="4">
        <v>1</v>
      </c>
      <c r="G10" s="14">
        <v>71000</v>
      </c>
      <c r="H10" s="14">
        <f t="shared" si="0"/>
        <v>71000</v>
      </c>
      <c r="K10" s="75"/>
    </row>
    <row r="11" spans="1:11" ht="19.5" customHeight="1">
      <c r="A11" s="48">
        <v>8</v>
      </c>
      <c r="B11" s="4" t="s">
        <v>145</v>
      </c>
      <c r="C11" s="4" t="s">
        <v>1</v>
      </c>
      <c r="D11" s="4" t="s">
        <v>147</v>
      </c>
      <c r="E11" s="61" t="s">
        <v>30</v>
      </c>
      <c r="F11" s="4">
        <v>1</v>
      </c>
      <c r="G11" s="14">
        <v>2000</v>
      </c>
      <c r="H11" s="14">
        <f t="shared" si="0"/>
        <v>2000</v>
      </c>
      <c r="K11" s="75"/>
    </row>
    <row r="12" spans="1:11" ht="19.5" customHeight="1">
      <c r="A12" s="48">
        <v>9</v>
      </c>
      <c r="B12" s="4" t="s">
        <v>148</v>
      </c>
      <c r="C12" s="78" t="s">
        <v>173</v>
      </c>
      <c r="D12" s="4" t="s">
        <v>149</v>
      </c>
      <c r="E12" s="61" t="s">
        <v>30</v>
      </c>
      <c r="F12" s="4">
        <v>1</v>
      </c>
      <c r="G12" s="14">
        <v>2550000</v>
      </c>
      <c r="H12" s="14">
        <f t="shared" si="0"/>
        <v>2550000</v>
      </c>
      <c r="K12" s="75"/>
    </row>
    <row r="13" spans="1:11" ht="19.5" customHeight="1">
      <c r="A13" s="48">
        <v>10</v>
      </c>
      <c r="B13" s="4" t="s">
        <v>148</v>
      </c>
      <c r="C13" s="4" t="s">
        <v>1</v>
      </c>
      <c r="D13" s="4" t="s">
        <v>150</v>
      </c>
      <c r="E13" s="61" t="s">
        <v>30</v>
      </c>
      <c r="F13" s="4">
        <v>1</v>
      </c>
      <c r="G13" s="14">
        <v>30000</v>
      </c>
      <c r="H13" s="14">
        <f t="shared" si="0"/>
        <v>30000</v>
      </c>
      <c r="K13" s="75"/>
    </row>
    <row r="14" spans="1:11" ht="19.5" customHeight="1">
      <c r="A14" s="48">
        <v>11</v>
      </c>
      <c r="B14" s="4" t="s">
        <v>148</v>
      </c>
      <c r="C14" s="4" t="s">
        <v>122</v>
      </c>
      <c r="D14" s="4" t="s">
        <v>151</v>
      </c>
      <c r="E14" s="61" t="s">
        <v>30</v>
      </c>
      <c r="F14" s="4">
        <v>1</v>
      </c>
      <c r="G14" s="14">
        <v>20000</v>
      </c>
      <c r="H14" s="14">
        <f t="shared" si="0"/>
        <v>20000</v>
      </c>
      <c r="K14" s="75"/>
    </row>
    <row r="15" spans="1:11" ht="19.5" customHeight="1">
      <c r="A15" s="48">
        <v>12</v>
      </c>
      <c r="B15" s="4" t="s">
        <v>152</v>
      </c>
      <c r="C15" s="78" t="s">
        <v>174</v>
      </c>
      <c r="D15" s="71" t="s">
        <v>149</v>
      </c>
      <c r="E15" s="61" t="s">
        <v>30</v>
      </c>
      <c r="F15" s="4">
        <v>1</v>
      </c>
      <c r="G15" s="14">
        <v>400000</v>
      </c>
      <c r="H15" s="14">
        <f t="shared" si="0"/>
        <v>400000</v>
      </c>
      <c r="K15" s="75"/>
    </row>
    <row r="16" spans="1:11" ht="19.5" customHeight="1">
      <c r="A16" s="48">
        <v>13</v>
      </c>
      <c r="B16" s="4" t="s">
        <v>123</v>
      </c>
      <c r="C16" s="4" t="s">
        <v>0</v>
      </c>
      <c r="D16" s="4" t="s">
        <v>153</v>
      </c>
      <c r="E16" s="61" t="s">
        <v>30</v>
      </c>
      <c r="F16" s="4">
        <v>1</v>
      </c>
      <c r="G16" s="14">
        <v>15000</v>
      </c>
      <c r="H16" s="14">
        <f aca="true" t="shared" si="1" ref="H16:H23">F16*G16</f>
        <v>15000</v>
      </c>
      <c r="K16" s="75"/>
    </row>
    <row r="17" spans="1:11" ht="19.5" customHeight="1" thickBot="1">
      <c r="A17" s="69">
        <v>14</v>
      </c>
      <c r="B17" s="4" t="s">
        <v>123</v>
      </c>
      <c r="C17" s="4" t="s">
        <v>122</v>
      </c>
      <c r="D17" s="4" t="s">
        <v>154</v>
      </c>
      <c r="E17" s="61" t="s">
        <v>30</v>
      </c>
      <c r="F17" s="4">
        <v>1</v>
      </c>
      <c r="G17" s="14">
        <v>160000</v>
      </c>
      <c r="H17" s="15">
        <f t="shared" si="1"/>
        <v>160000</v>
      </c>
      <c r="K17" s="75"/>
    </row>
    <row r="18" spans="1:11" ht="25.5" thickBot="1" thickTop="1">
      <c r="A18" s="48">
        <v>15</v>
      </c>
      <c r="B18" s="4" t="s">
        <v>124</v>
      </c>
      <c r="C18" s="4" t="s">
        <v>0</v>
      </c>
      <c r="D18" s="89" t="s">
        <v>217</v>
      </c>
      <c r="E18" s="61" t="s">
        <v>30</v>
      </c>
      <c r="F18" s="4">
        <v>1</v>
      </c>
      <c r="G18" s="14">
        <v>120000</v>
      </c>
      <c r="H18" s="15">
        <f t="shared" si="1"/>
        <v>120000</v>
      </c>
      <c r="K18" s="75"/>
    </row>
    <row r="19" spans="1:11" ht="19.5" customHeight="1" thickBot="1" thickTop="1">
      <c r="A19" s="48">
        <v>16</v>
      </c>
      <c r="B19" s="4" t="s">
        <v>124</v>
      </c>
      <c r="C19" s="4" t="s">
        <v>17</v>
      </c>
      <c r="D19" s="67" t="s">
        <v>218</v>
      </c>
      <c r="E19" s="61" t="s">
        <v>30</v>
      </c>
      <c r="F19" s="4">
        <v>1</v>
      </c>
      <c r="G19" s="14">
        <v>600000</v>
      </c>
      <c r="H19" s="15">
        <f t="shared" si="1"/>
        <v>600000</v>
      </c>
      <c r="K19" s="75"/>
    </row>
    <row r="20" spans="1:11" ht="19.5" customHeight="1" thickBot="1" thickTop="1">
      <c r="A20" s="48">
        <v>17</v>
      </c>
      <c r="B20" s="4" t="s">
        <v>124</v>
      </c>
      <c r="C20" s="4" t="s">
        <v>1</v>
      </c>
      <c r="D20" s="60" t="s">
        <v>215</v>
      </c>
      <c r="E20" s="61" t="s">
        <v>30</v>
      </c>
      <c r="F20" s="4">
        <v>1</v>
      </c>
      <c r="G20" s="14">
        <v>1375620</v>
      </c>
      <c r="H20" s="15">
        <f t="shared" si="1"/>
        <v>1375620</v>
      </c>
      <c r="K20" s="75"/>
    </row>
    <row r="21" spans="1:11" ht="19.5" customHeight="1" thickBot="1" thickTop="1">
      <c r="A21" s="48">
        <v>18</v>
      </c>
      <c r="B21" s="4" t="s">
        <v>124</v>
      </c>
      <c r="C21" s="4" t="s">
        <v>122</v>
      </c>
      <c r="D21" s="60" t="s">
        <v>216</v>
      </c>
      <c r="E21" s="61" t="s">
        <v>30</v>
      </c>
      <c r="F21" s="4">
        <v>1</v>
      </c>
      <c r="G21" s="14">
        <v>305000</v>
      </c>
      <c r="H21" s="15">
        <f t="shared" si="1"/>
        <v>305000</v>
      </c>
      <c r="K21" s="75"/>
    </row>
    <row r="22" spans="1:11" ht="19.5" customHeight="1" thickBot="1" thickTop="1">
      <c r="A22" s="48">
        <v>19</v>
      </c>
      <c r="B22" s="4" t="s">
        <v>125</v>
      </c>
      <c r="C22" s="4" t="s">
        <v>172</v>
      </c>
      <c r="D22" s="4" t="s">
        <v>126</v>
      </c>
      <c r="E22" s="61" t="s">
        <v>175</v>
      </c>
      <c r="F22" s="4">
        <v>1</v>
      </c>
      <c r="G22" s="14">
        <v>130000</v>
      </c>
      <c r="H22" s="15">
        <f t="shared" si="1"/>
        <v>130000</v>
      </c>
      <c r="K22" s="75"/>
    </row>
    <row r="23" spans="1:11" ht="19.5" customHeight="1" thickBot="1" thickTop="1">
      <c r="A23" s="68">
        <v>20</v>
      </c>
      <c r="B23" s="4" t="s">
        <v>127</v>
      </c>
      <c r="C23" s="67" t="s">
        <v>176</v>
      </c>
      <c r="D23" s="4" t="s">
        <v>128</v>
      </c>
      <c r="E23" s="61" t="s">
        <v>30</v>
      </c>
      <c r="F23" s="4">
        <v>1</v>
      </c>
      <c r="G23" s="14">
        <v>250000</v>
      </c>
      <c r="H23" s="15">
        <f t="shared" si="1"/>
        <v>250000</v>
      </c>
      <c r="K23" s="75"/>
    </row>
    <row r="24" spans="1:11" ht="19.5" customHeight="1" thickBot="1" thickTop="1">
      <c r="A24" s="68">
        <v>21</v>
      </c>
      <c r="B24" s="4" t="s">
        <v>129</v>
      </c>
      <c r="C24" s="58" t="s">
        <v>171</v>
      </c>
      <c r="D24" s="4" t="s">
        <v>130</v>
      </c>
      <c r="E24" s="61" t="s">
        <v>30</v>
      </c>
      <c r="F24" s="4">
        <v>1</v>
      </c>
      <c r="G24" s="14">
        <v>200000</v>
      </c>
      <c r="H24" s="15">
        <f aca="true" t="shared" si="2" ref="H24:H39">F24*G24</f>
        <v>200000</v>
      </c>
      <c r="K24" s="75"/>
    </row>
    <row r="25" spans="1:11" ht="19.5" customHeight="1" thickBot="1" thickTop="1">
      <c r="A25" s="68">
        <v>22</v>
      </c>
      <c r="B25" s="71" t="s">
        <v>132</v>
      </c>
      <c r="C25" s="58" t="s">
        <v>0</v>
      </c>
      <c r="D25" s="4" t="s">
        <v>155</v>
      </c>
      <c r="E25" s="61" t="s">
        <v>30</v>
      </c>
      <c r="F25" s="4">
        <v>1</v>
      </c>
      <c r="G25" s="14">
        <v>50000</v>
      </c>
      <c r="H25" s="15">
        <f t="shared" si="2"/>
        <v>50000</v>
      </c>
      <c r="K25" s="75"/>
    </row>
    <row r="26" spans="1:11" ht="19.5" customHeight="1" thickBot="1" thickTop="1">
      <c r="A26" s="68">
        <v>23</v>
      </c>
      <c r="B26" s="70" t="s">
        <v>132</v>
      </c>
      <c r="C26" s="94" t="s">
        <v>170</v>
      </c>
      <c r="D26" s="4" t="s">
        <v>157</v>
      </c>
      <c r="E26" s="61" t="s">
        <v>30</v>
      </c>
      <c r="F26" s="4">
        <v>1</v>
      </c>
      <c r="G26" s="14">
        <v>225000</v>
      </c>
      <c r="H26" s="15">
        <f t="shared" si="2"/>
        <v>225000</v>
      </c>
      <c r="K26" s="75"/>
    </row>
    <row r="27" spans="1:11" ht="19.5" customHeight="1" thickTop="1">
      <c r="A27" s="68">
        <v>24</v>
      </c>
      <c r="B27" s="65" t="s">
        <v>132</v>
      </c>
      <c r="C27" s="58" t="s">
        <v>1</v>
      </c>
      <c r="D27" s="4" t="s">
        <v>156</v>
      </c>
      <c r="E27" s="61" t="s">
        <v>30</v>
      </c>
      <c r="F27" s="4">
        <v>1</v>
      </c>
      <c r="G27" s="14">
        <v>50000</v>
      </c>
      <c r="H27" s="14">
        <f t="shared" si="2"/>
        <v>50000</v>
      </c>
      <c r="I27" t="s">
        <v>168</v>
      </c>
      <c r="K27" s="75"/>
    </row>
    <row r="28" spans="1:11" ht="19.5" customHeight="1">
      <c r="A28" s="68">
        <v>25</v>
      </c>
      <c r="B28" s="65" t="s">
        <v>132</v>
      </c>
      <c r="C28" s="58" t="s">
        <v>122</v>
      </c>
      <c r="D28" s="4" t="s">
        <v>158</v>
      </c>
      <c r="E28" s="61" t="s">
        <v>30</v>
      </c>
      <c r="F28" s="4">
        <v>1</v>
      </c>
      <c r="G28" s="14">
        <v>225000</v>
      </c>
      <c r="H28" s="14">
        <f t="shared" si="2"/>
        <v>225000</v>
      </c>
      <c r="K28" s="75"/>
    </row>
    <row r="29" spans="1:11" ht="19.5" customHeight="1">
      <c r="A29" s="68">
        <v>26</v>
      </c>
      <c r="B29" s="4" t="s">
        <v>131</v>
      </c>
      <c r="C29" s="58" t="s">
        <v>1</v>
      </c>
      <c r="D29" s="4" t="s">
        <v>159</v>
      </c>
      <c r="E29" s="61" t="s">
        <v>30</v>
      </c>
      <c r="F29" s="4">
        <v>1</v>
      </c>
      <c r="G29" s="14">
        <v>750000</v>
      </c>
      <c r="H29" s="14">
        <f t="shared" si="2"/>
        <v>750000</v>
      </c>
      <c r="K29" s="75"/>
    </row>
    <row r="30" spans="1:11" ht="19.5" customHeight="1">
      <c r="A30" s="68">
        <v>27</v>
      </c>
      <c r="B30" s="4" t="s">
        <v>133</v>
      </c>
      <c r="C30" s="58" t="s">
        <v>0</v>
      </c>
      <c r="D30" s="4" t="s">
        <v>160</v>
      </c>
      <c r="E30" s="61" t="s">
        <v>30</v>
      </c>
      <c r="F30" s="4">
        <v>1</v>
      </c>
      <c r="G30" s="72">
        <v>50000</v>
      </c>
      <c r="H30" s="14">
        <f t="shared" si="2"/>
        <v>50000</v>
      </c>
      <c r="K30" s="76"/>
    </row>
    <row r="31" spans="1:11" ht="19.5" customHeight="1">
      <c r="A31" s="68">
        <v>28</v>
      </c>
      <c r="B31" s="4" t="s">
        <v>133</v>
      </c>
      <c r="C31" s="79" t="s">
        <v>178</v>
      </c>
      <c r="D31" s="60" t="s">
        <v>177</v>
      </c>
      <c r="E31" s="61" t="s">
        <v>30</v>
      </c>
      <c r="F31" s="4">
        <v>1</v>
      </c>
      <c r="G31" s="14">
        <v>150000</v>
      </c>
      <c r="H31" s="14">
        <f t="shared" si="2"/>
        <v>150000</v>
      </c>
      <c r="K31" s="75"/>
    </row>
    <row r="32" spans="1:11" ht="19.5" customHeight="1">
      <c r="A32" s="68">
        <v>29</v>
      </c>
      <c r="B32" s="4" t="s">
        <v>133</v>
      </c>
      <c r="C32" s="58" t="s">
        <v>122</v>
      </c>
      <c r="D32" s="4" t="s">
        <v>161</v>
      </c>
      <c r="E32" s="61" t="s">
        <v>30</v>
      </c>
      <c r="F32" s="4">
        <v>1</v>
      </c>
      <c r="G32" s="14">
        <v>30000</v>
      </c>
      <c r="H32" s="14">
        <f t="shared" si="2"/>
        <v>30000</v>
      </c>
      <c r="K32" s="75"/>
    </row>
    <row r="33" spans="1:11" ht="19.5" customHeight="1">
      <c r="A33" s="68">
        <v>30</v>
      </c>
      <c r="B33" s="4" t="s">
        <v>134</v>
      </c>
      <c r="C33" s="58" t="s">
        <v>0</v>
      </c>
      <c r="D33" s="4" t="s">
        <v>162</v>
      </c>
      <c r="E33" s="61" t="s">
        <v>30</v>
      </c>
      <c r="F33" s="4">
        <v>1</v>
      </c>
      <c r="G33" s="72">
        <v>50000</v>
      </c>
      <c r="H33" s="14">
        <f t="shared" si="2"/>
        <v>50000</v>
      </c>
      <c r="K33" s="76"/>
    </row>
    <row r="34" spans="1:11" ht="19.5" customHeight="1">
      <c r="A34" s="68">
        <v>31</v>
      </c>
      <c r="B34" s="4" t="s">
        <v>134</v>
      </c>
      <c r="C34" s="58" t="s">
        <v>170</v>
      </c>
      <c r="D34" s="4" t="s">
        <v>163</v>
      </c>
      <c r="E34" s="61" t="s">
        <v>30</v>
      </c>
      <c r="F34" s="4">
        <v>1</v>
      </c>
      <c r="G34" s="14">
        <v>150000</v>
      </c>
      <c r="H34" s="14">
        <f t="shared" si="2"/>
        <v>150000</v>
      </c>
      <c r="K34" s="75"/>
    </row>
    <row r="35" spans="1:11" ht="19.5" customHeight="1">
      <c r="A35" s="68">
        <v>32</v>
      </c>
      <c r="B35" s="4" t="s">
        <v>134</v>
      </c>
      <c r="C35" s="58" t="s">
        <v>122</v>
      </c>
      <c r="D35" s="4" t="s">
        <v>164</v>
      </c>
      <c r="E35" s="61" t="s">
        <v>30</v>
      </c>
      <c r="F35" s="4">
        <v>1</v>
      </c>
      <c r="G35" s="14">
        <v>30000</v>
      </c>
      <c r="H35" s="14">
        <f t="shared" si="2"/>
        <v>30000</v>
      </c>
      <c r="K35" s="75"/>
    </row>
    <row r="36" spans="1:11" ht="19.5" customHeight="1">
      <c r="A36" s="68">
        <v>33</v>
      </c>
      <c r="B36" s="4" t="s">
        <v>137</v>
      </c>
      <c r="C36" s="60" t="s">
        <v>179</v>
      </c>
      <c r="D36" s="4" t="s">
        <v>165</v>
      </c>
      <c r="E36" s="61" t="s">
        <v>30</v>
      </c>
      <c r="F36" s="4">
        <v>1</v>
      </c>
      <c r="G36" s="14">
        <v>512000</v>
      </c>
      <c r="H36" s="14">
        <f t="shared" si="2"/>
        <v>512000</v>
      </c>
      <c r="K36" s="75"/>
    </row>
    <row r="37" spans="1:11" ht="19.5" customHeight="1">
      <c r="A37" s="68">
        <v>34</v>
      </c>
      <c r="B37" s="4" t="s">
        <v>137</v>
      </c>
      <c r="C37" s="4" t="s">
        <v>1</v>
      </c>
      <c r="D37" s="4" t="s">
        <v>166</v>
      </c>
      <c r="E37" s="48" t="s">
        <v>30</v>
      </c>
      <c r="F37" s="4">
        <v>1</v>
      </c>
      <c r="G37" s="14">
        <v>110000</v>
      </c>
      <c r="H37" s="14">
        <f t="shared" si="2"/>
        <v>110000</v>
      </c>
      <c r="K37" s="75"/>
    </row>
    <row r="38" spans="1:11" ht="19.5" customHeight="1">
      <c r="A38" s="68">
        <v>35</v>
      </c>
      <c r="B38" s="4" t="s">
        <v>137</v>
      </c>
      <c r="C38" s="4" t="s">
        <v>122</v>
      </c>
      <c r="D38" s="4" t="s">
        <v>167</v>
      </c>
      <c r="E38" s="48" t="s">
        <v>30</v>
      </c>
      <c r="F38" s="4">
        <v>1</v>
      </c>
      <c r="G38" s="14">
        <v>30000</v>
      </c>
      <c r="H38" s="14">
        <f t="shared" si="2"/>
        <v>30000</v>
      </c>
      <c r="K38" s="75"/>
    </row>
    <row r="39" spans="1:11" ht="19.5" customHeight="1">
      <c r="A39" s="68">
        <v>36</v>
      </c>
      <c r="B39" s="4" t="s">
        <v>136</v>
      </c>
      <c r="C39" s="4" t="s">
        <v>91</v>
      </c>
      <c r="D39" s="4" t="s">
        <v>135</v>
      </c>
      <c r="E39" s="48" t="s">
        <v>30</v>
      </c>
      <c r="F39" s="4">
        <v>1</v>
      </c>
      <c r="G39" s="14">
        <v>500000</v>
      </c>
      <c r="H39" s="14">
        <f t="shared" si="2"/>
        <v>500000</v>
      </c>
      <c r="K39" s="75"/>
    </row>
    <row r="40" spans="1:11" ht="19.5" customHeight="1">
      <c r="A40" s="49"/>
      <c r="B40" s="155"/>
      <c r="C40" s="156"/>
      <c r="D40" s="156"/>
      <c r="E40" s="156"/>
      <c r="F40" s="156"/>
      <c r="G40" s="157"/>
      <c r="H40" s="16">
        <f>SUM(H4:H39)</f>
        <v>9688620</v>
      </c>
      <c r="K40" s="77"/>
    </row>
    <row r="41" spans="2:8" ht="12" customHeight="1">
      <c r="B41" s="12"/>
      <c r="C41" s="12"/>
      <c r="D41" s="12"/>
      <c r="E41" s="12"/>
      <c r="F41" s="12"/>
      <c r="G41" s="12"/>
      <c r="H41" s="13"/>
    </row>
    <row r="42" spans="2:7" ht="12.75">
      <c r="B42" s="158" t="s">
        <v>19</v>
      </c>
      <c r="C42" s="144"/>
      <c r="D42" s="145"/>
      <c r="E42" s="21"/>
      <c r="F42" s="159" t="s">
        <v>20</v>
      </c>
      <c r="G42" s="107"/>
    </row>
    <row r="43" spans="2:7" ht="12">
      <c r="B43" s="152" t="s">
        <v>80</v>
      </c>
      <c r="C43" s="144"/>
      <c r="D43" s="145"/>
      <c r="E43" s="21"/>
      <c r="F43" s="141" t="s">
        <v>0</v>
      </c>
      <c r="G43" s="142"/>
    </row>
    <row r="44" spans="2:7" ht="12.75" customHeight="1">
      <c r="B44" s="149" t="s">
        <v>74</v>
      </c>
      <c r="C44" s="144"/>
      <c r="D44" s="145"/>
      <c r="E44" s="21"/>
      <c r="F44" s="141" t="s">
        <v>17</v>
      </c>
      <c r="G44" s="142"/>
    </row>
    <row r="45" spans="2:7" ht="12">
      <c r="B45" s="143" t="s">
        <v>75</v>
      </c>
      <c r="C45" s="144"/>
      <c r="D45" s="145"/>
      <c r="E45" s="21"/>
      <c r="F45" s="141" t="s">
        <v>69</v>
      </c>
      <c r="G45" s="142"/>
    </row>
    <row r="46" spans="2:7" ht="12">
      <c r="B46" s="149" t="s">
        <v>76</v>
      </c>
      <c r="C46" s="144"/>
      <c r="D46" s="145"/>
      <c r="E46" s="21"/>
      <c r="F46" s="141" t="s">
        <v>1</v>
      </c>
      <c r="G46" s="142"/>
    </row>
    <row r="47" spans="2:7" ht="12">
      <c r="B47" s="149" t="s">
        <v>77</v>
      </c>
      <c r="C47" s="144"/>
      <c r="D47" s="145"/>
      <c r="E47" s="21"/>
      <c r="F47" s="141" t="s">
        <v>2</v>
      </c>
      <c r="G47" s="142"/>
    </row>
    <row r="48" spans="2:7" ht="12">
      <c r="B48" s="143" t="s">
        <v>78</v>
      </c>
      <c r="C48" s="144"/>
      <c r="D48" s="145"/>
      <c r="E48" s="21"/>
      <c r="F48" s="141" t="s">
        <v>18</v>
      </c>
      <c r="G48" s="142"/>
    </row>
    <row r="49" spans="2:5" ht="12">
      <c r="B49" s="146" t="s">
        <v>79</v>
      </c>
      <c r="C49" s="147"/>
      <c r="D49" s="148"/>
      <c r="E49" s="12"/>
    </row>
    <row r="50" spans="2:5" ht="12">
      <c r="B50" s="146"/>
      <c r="C50" s="147"/>
      <c r="D50" s="148"/>
      <c r="E50" s="12"/>
    </row>
    <row r="51" spans="2:6" ht="12">
      <c r="B51" s="146"/>
      <c r="C51" s="147"/>
      <c r="D51" s="148"/>
      <c r="E51" s="12"/>
      <c r="F51" s="12"/>
    </row>
    <row r="52" spans="2:6" ht="12">
      <c r="B52" s="18"/>
      <c r="C52" s="19"/>
      <c r="D52" s="20"/>
      <c r="E52" s="12"/>
      <c r="F52" s="12"/>
    </row>
    <row r="53" ht="12">
      <c r="B53" s="11"/>
    </row>
  </sheetData>
  <sheetProtection/>
  <mergeCells count="20">
    <mergeCell ref="B51:D51"/>
    <mergeCell ref="B47:D47"/>
    <mergeCell ref="F47:G47"/>
    <mergeCell ref="B48:D48"/>
    <mergeCell ref="F48:G48"/>
    <mergeCell ref="B49:D49"/>
    <mergeCell ref="B50:D50"/>
    <mergeCell ref="B44:D44"/>
    <mergeCell ref="F44:G44"/>
    <mergeCell ref="B45:D45"/>
    <mergeCell ref="F45:G45"/>
    <mergeCell ref="B46:D46"/>
    <mergeCell ref="F46:G46"/>
    <mergeCell ref="B1:F1"/>
    <mergeCell ref="C2:F2"/>
    <mergeCell ref="B40:G40"/>
    <mergeCell ref="B42:D42"/>
    <mergeCell ref="F42:G42"/>
    <mergeCell ref="B43:D43"/>
    <mergeCell ref="F43:G43"/>
  </mergeCells>
  <printOptions/>
  <pageMargins left="0.7" right="0.7" top="0.75" bottom="0.75" header="0.3" footer="0.3"/>
  <pageSetup horizontalDpi="600" verticalDpi="600" orientation="landscape" scale="93" r:id="rId3"/>
  <colBreaks count="1" manualBreakCount="1">
    <brk id="8" max="65535" man="1"/>
  </colBreaks>
  <legacyDrawing r:id="rId2"/>
</worksheet>
</file>

<file path=xl/worksheets/sheet6.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J12" sqref="J12"/>
    </sheetView>
  </sheetViews>
  <sheetFormatPr defaultColWidth="9.140625" defaultRowHeight="12.75"/>
  <cols>
    <col min="1" max="1" width="5.421875" style="0" customWidth="1"/>
    <col min="2" max="2" width="20.28125" style="0" customWidth="1"/>
    <col min="3" max="3" width="14.28125" style="0" bestFit="1" customWidth="1"/>
    <col min="4" max="4" width="47.421875" style="0" customWidth="1"/>
    <col min="5" max="5" width="6.7109375" style="0" bestFit="1" customWidth="1"/>
    <col min="6" max="6" width="8.421875" style="0" customWidth="1"/>
    <col min="7" max="7" width="13.8515625" style="0" customWidth="1"/>
    <col min="8" max="8" width="15.28125" style="0" customWidth="1"/>
  </cols>
  <sheetData>
    <row r="1" spans="1:8" s="2" customFormat="1" ht="42" customHeight="1" thickBot="1">
      <c r="A1" s="45"/>
      <c r="B1" s="135" t="s">
        <v>64</v>
      </c>
      <c r="C1" s="150"/>
      <c r="D1" s="150"/>
      <c r="E1" s="150"/>
      <c r="F1" s="151"/>
      <c r="G1" s="56" t="s">
        <v>73</v>
      </c>
      <c r="H1" s="57">
        <f>SUM(H18)</f>
        <v>3250000</v>
      </c>
    </row>
    <row r="2" spans="1:8" ht="19.5" customHeight="1" thickBot="1">
      <c r="A2" s="46"/>
      <c r="B2" s="9" t="s">
        <v>65</v>
      </c>
      <c r="C2" s="153" t="s">
        <v>81</v>
      </c>
      <c r="D2" s="154"/>
      <c r="E2" s="154"/>
      <c r="F2" s="154"/>
      <c r="G2" s="10" t="s">
        <v>11</v>
      </c>
      <c r="H2" s="59">
        <v>40907</v>
      </c>
    </row>
    <row r="3" spans="1:8" s="1" customFormat="1" ht="28.5" customHeight="1" thickBot="1">
      <c r="A3" s="51" t="s">
        <v>66</v>
      </c>
      <c r="B3" s="6" t="s">
        <v>67</v>
      </c>
      <c r="C3" s="7" t="s">
        <v>12</v>
      </c>
      <c r="D3" s="7" t="s">
        <v>13</v>
      </c>
      <c r="E3" s="7" t="s">
        <v>68</v>
      </c>
      <c r="F3" s="7" t="s">
        <v>14</v>
      </c>
      <c r="G3" s="7" t="s">
        <v>15</v>
      </c>
      <c r="H3" s="8" t="s">
        <v>16</v>
      </c>
    </row>
    <row r="4" spans="1:8" ht="19.5" customHeight="1">
      <c r="A4" s="47">
        <v>1</v>
      </c>
      <c r="B4" s="63" t="s">
        <v>118</v>
      </c>
      <c r="C4" s="60" t="s">
        <v>0</v>
      </c>
      <c r="D4" s="60" t="s">
        <v>93</v>
      </c>
      <c r="E4" s="61" t="s">
        <v>30</v>
      </c>
      <c r="F4" s="4">
        <v>1</v>
      </c>
      <c r="G4" s="14">
        <v>750000</v>
      </c>
      <c r="H4" s="14">
        <f aca="true" t="shared" si="0" ref="H4:H17">F4*G4</f>
        <v>750000</v>
      </c>
    </row>
    <row r="5" spans="1:8" ht="19.5" customHeight="1">
      <c r="A5" s="48">
        <v>2</v>
      </c>
      <c r="B5" s="63" t="s">
        <v>119</v>
      </c>
      <c r="C5" s="60" t="s">
        <v>91</v>
      </c>
      <c r="D5" s="60" t="s">
        <v>94</v>
      </c>
      <c r="E5" s="61" t="s">
        <v>30</v>
      </c>
      <c r="F5" s="4">
        <v>1</v>
      </c>
      <c r="G5" s="14">
        <v>2500000</v>
      </c>
      <c r="H5" s="14">
        <f t="shared" si="0"/>
        <v>2500000</v>
      </c>
    </row>
    <row r="6" spans="1:8" ht="19.5" customHeight="1">
      <c r="A6" s="48">
        <v>3</v>
      </c>
      <c r="B6" s="48"/>
      <c r="C6" s="60"/>
      <c r="D6" s="60"/>
      <c r="E6" s="61"/>
      <c r="F6" s="4"/>
      <c r="G6" s="14">
        <v>0</v>
      </c>
      <c r="H6" s="14">
        <f t="shared" si="0"/>
        <v>0</v>
      </c>
    </row>
    <row r="7" spans="1:8" ht="19.5" customHeight="1">
      <c r="A7" s="48">
        <v>4</v>
      </c>
      <c r="B7" s="48"/>
      <c r="C7" s="60"/>
      <c r="D7" s="60"/>
      <c r="E7" s="61"/>
      <c r="F7" s="4"/>
      <c r="G7" s="14">
        <v>0</v>
      </c>
      <c r="H7" s="14">
        <f t="shared" si="0"/>
        <v>0</v>
      </c>
    </row>
    <row r="8" spans="1:8" ht="19.5" customHeight="1">
      <c r="A8" s="48">
        <v>5</v>
      </c>
      <c r="B8" s="4"/>
      <c r="C8" s="4"/>
      <c r="D8" s="4"/>
      <c r="E8" s="4"/>
      <c r="F8" s="4"/>
      <c r="G8" s="14">
        <v>0</v>
      </c>
      <c r="H8" s="14">
        <f t="shared" si="0"/>
        <v>0</v>
      </c>
    </row>
    <row r="9" spans="1:8" ht="19.5" customHeight="1">
      <c r="A9" s="48">
        <v>6</v>
      </c>
      <c r="B9" s="4"/>
      <c r="C9" s="4"/>
      <c r="D9" s="4"/>
      <c r="E9" s="4"/>
      <c r="F9" s="4"/>
      <c r="G9" s="14">
        <v>0</v>
      </c>
      <c r="H9" s="14">
        <f t="shared" si="0"/>
        <v>0</v>
      </c>
    </row>
    <row r="10" spans="1:8" ht="19.5" customHeight="1">
      <c r="A10" s="48">
        <v>7</v>
      </c>
      <c r="B10" s="4"/>
      <c r="C10" s="4"/>
      <c r="D10" s="4"/>
      <c r="E10" s="4"/>
      <c r="F10" s="4"/>
      <c r="G10" s="14">
        <v>0</v>
      </c>
      <c r="H10" s="14">
        <f t="shared" si="0"/>
        <v>0</v>
      </c>
    </row>
    <row r="11" spans="1:8" ht="19.5" customHeight="1">
      <c r="A11" s="48">
        <v>8</v>
      </c>
      <c r="B11" s="4"/>
      <c r="C11" s="4"/>
      <c r="D11" s="4"/>
      <c r="E11" s="4"/>
      <c r="F11" s="4"/>
      <c r="G11" s="14">
        <v>0</v>
      </c>
      <c r="H11" s="14">
        <f t="shared" si="0"/>
        <v>0</v>
      </c>
    </row>
    <row r="12" spans="1:8" ht="19.5" customHeight="1">
      <c r="A12" s="48">
        <v>9</v>
      </c>
      <c r="B12" s="4"/>
      <c r="C12" s="4"/>
      <c r="D12" s="4"/>
      <c r="E12" s="4"/>
      <c r="F12" s="4"/>
      <c r="G12" s="14">
        <v>0</v>
      </c>
      <c r="H12" s="14">
        <f t="shared" si="0"/>
        <v>0</v>
      </c>
    </row>
    <row r="13" spans="1:8" ht="19.5" customHeight="1">
      <c r="A13" s="48">
        <v>10</v>
      </c>
      <c r="B13" s="4"/>
      <c r="C13" s="4"/>
      <c r="D13" s="4"/>
      <c r="E13" s="4"/>
      <c r="F13" s="4"/>
      <c r="G13" s="14">
        <v>0</v>
      </c>
      <c r="H13" s="14">
        <f t="shared" si="0"/>
        <v>0</v>
      </c>
    </row>
    <row r="14" spans="1:8" ht="19.5" customHeight="1">
      <c r="A14" s="48">
        <v>11</v>
      </c>
      <c r="B14" s="4"/>
      <c r="C14" s="4"/>
      <c r="D14" s="4"/>
      <c r="E14" s="4"/>
      <c r="F14" s="4"/>
      <c r="G14" s="14">
        <v>0</v>
      </c>
      <c r="H14" s="14">
        <f t="shared" si="0"/>
        <v>0</v>
      </c>
    </row>
    <row r="15" spans="1:8" ht="19.5" customHeight="1">
      <c r="A15" s="48">
        <v>12</v>
      </c>
      <c r="B15" s="4"/>
      <c r="C15" s="4"/>
      <c r="D15" s="4"/>
      <c r="E15" s="4"/>
      <c r="F15" s="4"/>
      <c r="G15" s="14">
        <v>0</v>
      </c>
      <c r="H15" s="14">
        <f t="shared" si="0"/>
        <v>0</v>
      </c>
    </row>
    <row r="16" spans="1:8" ht="19.5" customHeight="1">
      <c r="A16" s="48">
        <v>13</v>
      </c>
      <c r="B16" s="4"/>
      <c r="C16" s="4"/>
      <c r="D16" s="4"/>
      <c r="E16" s="4"/>
      <c r="F16" s="4"/>
      <c r="G16" s="14">
        <v>0</v>
      </c>
      <c r="H16" s="14">
        <f t="shared" si="0"/>
        <v>0</v>
      </c>
    </row>
    <row r="17" spans="1:8" ht="19.5" customHeight="1" thickBot="1">
      <c r="A17" s="50">
        <v>14</v>
      </c>
      <c r="B17" s="4"/>
      <c r="C17" s="4"/>
      <c r="D17" s="4"/>
      <c r="E17" s="4"/>
      <c r="F17" s="4"/>
      <c r="G17" s="14">
        <v>0</v>
      </c>
      <c r="H17" s="15">
        <f t="shared" si="0"/>
        <v>0</v>
      </c>
    </row>
    <row r="18" spans="1:8" ht="19.5" customHeight="1" thickTop="1">
      <c r="A18" s="49"/>
      <c r="B18" s="155"/>
      <c r="C18" s="156"/>
      <c r="D18" s="156"/>
      <c r="E18" s="156"/>
      <c r="F18" s="156"/>
      <c r="G18" s="157"/>
      <c r="H18" s="16">
        <f>SUM(H4:H17)</f>
        <v>3250000</v>
      </c>
    </row>
    <row r="19" spans="2:8" ht="12" customHeight="1">
      <c r="B19" s="12"/>
      <c r="C19" s="12"/>
      <c r="D19" s="12"/>
      <c r="E19" s="12"/>
      <c r="F19" s="12"/>
      <c r="G19" s="12"/>
      <c r="H19" s="13"/>
    </row>
    <row r="20" spans="2:7" ht="12.75">
      <c r="B20" s="158" t="s">
        <v>19</v>
      </c>
      <c r="C20" s="144"/>
      <c r="D20" s="145"/>
      <c r="E20" s="21"/>
      <c r="F20" s="159" t="s">
        <v>20</v>
      </c>
      <c r="G20" s="107"/>
    </row>
    <row r="21" spans="2:7" ht="12">
      <c r="B21" s="152" t="s">
        <v>80</v>
      </c>
      <c r="C21" s="144"/>
      <c r="D21" s="145"/>
      <c r="E21" s="21"/>
      <c r="F21" s="141" t="s">
        <v>0</v>
      </c>
      <c r="G21" s="142"/>
    </row>
    <row r="22" spans="2:7" ht="12.75" customHeight="1">
      <c r="B22" s="149" t="s">
        <v>74</v>
      </c>
      <c r="C22" s="144"/>
      <c r="D22" s="145"/>
      <c r="E22" s="21"/>
      <c r="F22" s="141" t="s">
        <v>17</v>
      </c>
      <c r="G22" s="142"/>
    </row>
    <row r="23" spans="2:7" ht="12">
      <c r="B23" s="143" t="s">
        <v>75</v>
      </c>
      <c r="C23" s="144"/>
      <c r="D23" s="145"/>
      <c r="E23" s="21"/>
      <c r="F23" s="141" t="s">
        <v>69</v>
      </c>
      <c r="G23" s="142"/>
    </row>
    <row r="24" spans="2:7" ht="12">
      <c r="B24" s="149" t="s">
        <v>76</v>
      </c>
      <c r="C24" s="144"/>
      <c r="D24" s="145"/>
      <c r="E24" s="21"/>
      <c r="F24" s="141" t="s">
        <v>1</v>
      </c>
      <c r="G24" s="142"/>
    </row>
    <row r="25" spans="2:7" ht="12">
      <c r="B25" s="149" t="s">
        <v>77</v>
      </c>
      <c r="C25" s="144"/>
      <c r="D25" s="145"/>
      <c r="E25" s="21"/>
      <c r="F25" s="141" t="s">
        <v>2</v>
      </c>
      <c r="G25" s="142"/>
    </row>
    <row r="26" spans="2:7" ht="12">
      <c r="B26" s="143" t="s">
        <v>78</v>
      </c>
      <c r="C26" s="144"/>
      <c r="D26" s="145"/>
      <c r="E26" s="21"/>
      <c r="F26" s="141" t="s">
        <v>18</v>
      </c>
      <c r="G26" s="142"/>
    </row>
    <row r="27" spans="2:5" ht="12">
      <c r="B27" s="146" t="s">
        <v>79</v>
      </c>
      <c r="C27" s="147"/>
      <c r="D27" s="148"/>
      <c r="E27" s="12"/>
    </row>
    <row r="28" spans="2:5" ht="12">
      <c r="B28" s="146"/>
      <c r="C28" s="147"/>
      <c r="D28" s="148"/>
      <c r="E28" s="12"/>
    </row>
    <row r="29" spans="2:6" ht="12">
      <c r="B29" s="146"/>
      <c r="C29" s="147"/>
      <c r="D29" s="148"/>
      <c r="E29" s="12"/>
      <c r="F29" s="12"/>
    </row>
    <row r="30" spans="2:6" ht="12">
      <c r="B30" s="18"/>
      <c r="C30" s="19"/>
      <c r="D30" s="20"/>
      <c r="E30" s="12"/>
      <c r="F30" s="12"/>
    </row>
    <row r="31" ht="12">
      <c r="B31" s="11"/>
    </row>
  </sheetData>
  <sheetProtection/>
  <mergeCells count="20">
    <mergeCell ref="B29:D29"/>
    <mergeCell ref="B25:D25"/>
    <mergeCell ref="F25:G25"/>
    <mergeCell ref="B26:D26"/>
    <mergeCell ref="F26:G26"/>
    <mergeCell ref="B27:D27"/>
    <mergeCell ref="B28:D28"/>
    <mergeCell ref="B22:D22"/>
    <mergeCell ref="F22:G22"/>
    <mergeCell ref="B23:D23"/>
    <mergeCell ref="F23:G23"/>
    <mergeCell ref="B24:D24"/>
    <mergeCell ref="F24:G24"/>
    <mergeCell ref="B1:F1"/>
    <mergeCell ref="C2:F2"/>
    <mergeCell ref="B18:G18"/>
    <mergeCell ref="B20:D20"/>
    <mergeCell ref="F20:G20"/>
    <mergeCell ref="B21:D21"/>
    <mergeCell ref="F21:G21"/>
  </mergeCells>
  <printOptions/>
  <pageMargins left="0.7" right="0.7" top="0.75" bottom="0.75" header="0.3" footer="0.3"/>
  <pageSetup horizontalDpi="600" verticalDpi="600" orientation="landscape" scale="94" r:id="rId3"/>
  <legacyDrawing r:id="rId2"/>
</worksheet>
</file>

<file path=xl/worksheets/sheet7.xml><?xml version="1.0" encoding="utf-8"?>
<worksheet xmlns="http://schemas.openxmlformats.org/spreadsheetml/2006/main" xmlns:r="http://schemas.openxmlformats.org/officeDocument/2006/relationships">
  <dimension ref="A1:H33"/>
  <sheetViews>
    <sheetView view="pageBreakPreview" zoomScaleSheetLayoutView="100" zoomScalePageLayoutView="0" workbookViewId="0" topLeftCell="A1">
      <selection activeCell="J4" sqref="J4"/>
    </sheetView>
  </sheetViews>
  <sheetFormatPr defaultColWidth="9.140625" defaultRowHeight="12.75"/>
  <cols>
    <col min="1" max="1" width="5.421875" style="0" customWidth="1"/>
    <col min="2" max="2" width="17.7109375" style="0" customWidth="1"/>
    <col min="3" max="3" width="14.8515625" style="0" bestFit="1" customWidth="1"/>
    <col min="4" max="4" width="59.00390625" style="0" customWidth="1"/>
    <col min="5" max="5" width="6.7109375" style="0" bestFit="1" customWidth="1"/>
    <col min="6" max="6" width="9.00390625" style="0" customWidth="1"/>
    <col min="7" max="7" width="13.8515625" style="0" customWidth="1"/>
    <col min="8" max="8" width="15.28125" style="0" customWidth="1"/>
  </cols>
  <sheetData>
    <row r="1" spans="1:8" s="2" customFormat="1" ht="42" customHeight="1" thickBot="1">
      <c r="A1" s="45"/>
      <c r="B1" s="135" t="s">
        <v>64</v>
      </c>
      <c r="C1" s="150"/>
      <c r="D1" s="150"/>
      <c r="E1" s="150"/>
      <c r="F1" s="151"/>
      <c r="G1" s="56" t="s">
        <v>73</v>
      </c>
      <c r="H1" s="57">
        <f>SUM(H18)</f>
        <v>989213</v>
      </c>
    </row>
    <row r="2" spans="1:8" ht="19.5" customHeight="1" thickBot="1">
      <c r="A2" s="46"/>
      <c r="B2" s="9" t="s">
        <v>65</v>
      </c>
      <c r="C2" s="153" t="s">
        <v>81</v>
      </c>
      <c r="D2" s="154"/>
      <c r="E2" s="154"/>
      <c r="F2" s="154"/>
      <c r="G2" s="10" t="s">
        <v>11</v>
      </c>
      <c r="H2" s="59">
        <v>40907</v>
      </c>
    </row>
    <row r="3" spans="1:8" s="1" customFormat="1" ht="28.5" customHeight="1" thickBot="1">
      <c r="A3" s="51" t="s">
        <v>66</v>
      </c>
      <c r="B3" s="6" t="s">
        <v>67</v>
      </c>
      <c r="C3" s="7" t="s">
        <v>12</v>
      </c>
      <c r="D3" s="7" t="s">
        <v>13</v>
      </c>
      <c r="E3" s="7" t="s">
        <v>68</v>
      </c>
      <c r="F3" s="7" t="s">
        <v>14</v>
      </c>
      <c r="G3" s="7" t="s">
        <v>15</v>
      </c>
      <c r="H3" s="8" t="s">
        <v>16</v>
      </c>
    </row>
    <row r="4" spans="1:8" ht="19.5" customHeight="1">
      <c r="A4" s="47">
        <v>1</v>
      </c>
      <c r="B4" s="64" t="s">
        <v>100</v>
      </c>
      <c r="C4" s="60" t="s">
        <v>0</v>
      </c>
      <c r="D4" s="60" t="s">
        <v>96</v>
      </c>
      <c r="E4" s="61" t="s">
        <v>30</v>
      </c>
      <c r="F4" s="4">
        <v>1</v>
      </c>
      <c r="G4" s="14">
        <v>150000</v>
      </c>
      <c r="H4" s="14">
        <f aca="true" t="shared" si="0" ref="H4:H17">F4*G4</f>
        <v>150000</v>
      </c>
    </row>
    <row r="5" spans="1:8" ht="19.5" customHeight="1">
      <c r="A5" s="48">
        <v>2</v>
      </c>
      <c r="B5" s="64" t="s">
        <v>100</v>
      </c>
      <c r="C5" s="60" t="s">
        <v>1</v>
      </c>
      <c r="D5" s="60" t="s">
        <v>95</v>
      </c>
      <c r="E5" s="61" t="s">
        <v>30</v>
      </c>
      <c r="F5" s="4">
        <v>1</v>
      </c>
      <c r="G5" s="14">
        <v>350000</v>
      </c>
      <c r="H5" s="14">
        <f t="shared" si="0"/>
        <v>350000</v>
      </c>
    </row>
    <row r="6" spans="1:8" ht="25.5">
      <c r="A6" s="48">
        <v>3</v>
      </c>
      <c r="B6" s="64" t="s">
        <v>101</v>
      </c>
      <c r="C6" s="60" t="s">
        <v>0</v>
      </c>
      <c r="D6" s="89" t="s">
        <v>219</v>
      </c>
      <c r="E6" s="61" t="s">
        <v>30</v>
      </c>
      <c r="F6" s="4">
        <v>1</v>
      </c>
      <c r="G6" s="14">
        <v>379213</v>
      </c>
      <c r="H6" s="14">
        <f t="shared" si="0"/>
        <v>379213</v>
      </c>
    </row>
    <row r="7" spans="1:8" ht="19.5" customHeight="1">
      <c r="A7" s="48">
        <v>4</v>
      </c>
      <c r="B7" s="64" t="s">
        <v>101</v>
      </c>
      <c r="C7" s="67" t="s">
        <v>103</v>
      </c>
      <c r="D7" s="60" t="s">
        <v>97</v>
      </c>
      <c r="E7" s="61" t="s">
        <v>30</v>
      </c>
      <c r="F7" s="4">
        <v>1</v>
      </c>
      <c r="G7" s="14">
        <v>25000</v>
      </c>
      <c r="H7" s="14">
        <f>F7*G7</f>
        <v>25000</v>
      </c>
    </row>
    <row r="8" spans="1:8" ht="19.5" customHeight="1">
      <c r="A8" s="48">
        <v>5</v>
      </c>
      <c r="B8" s="64" t="s">
        <v>101</v>
      </c>
      <c r="C8" s="67" t="s">
        <v>1</v>
      </c>
      <c r="D8" s="60" t="s">
        <v>102</v>
      </c>
      <c r="E8" s="61" t="s">
        <v>30</v>
      </c>
      <c r="F8" s="4">
        <v>1</v>
      </c>
      <c r="G8" s="14">
        <v>85000</v>
      </c>
      <c r="H8" s="14">
        <f>F8*G8</f>
        <v>85000</v>
      </c>
    </row>
    <row r="9" spans="1:8" ht="19.5" customHeight="1">
      <c r="A9" s="48">
        <v>6</v>
      </c>
      <c r="B9" s="4"/>
      <c r="C9" s="4"/>
      <c r="D9" s="4"/>
      <c r="E9" s="4"/>
      <c r="F9" s="4"/>
      <c r="G9" s="93">
        <v>0</v>
      </c>
      <c r="H9" s="93">
        <v>0</v>
      </c>
    </row>
    <row r="10" spans="1:8" ht="19.5" customHeight="1">
      <c r="A10" s="48">
        <v>7</v>
      </c>
      <c r="B10" s="90"/>
      <c r="C10" s="66"/>
      <c r="D10" s="91"/>
      <c r="E10" s="91"/>
      <c r="F10" s="91"/>
      <c r="G10" s="92">
        <v>0</v>
      </c>
      <c r="H10" s="92">
        <f t="shared" si="0"/>
        <v>0</v>
      </c>
    </row>
    <row r="11" spans="1:8" ht="19.5" customHeight="1">
      <c r="A11" s="48">
        <v>8</v>
      </c>
      <c r="B11" s="63"/>
      <c r="C11" s="4"/>
      <c r="D11" s="4"/>
      <c r="E11" s="4"/>
      <c r="F11" s="4"/>
      <c r="G11" s="14">
        <v>0</v>
      </c>
      <c r="H11" s="14">
        <f t="shared" si="0"/>
        <v>0</v>
      </c>
    </row>
    <row r="12" spans="1:8" ht="19.5" customHeight="1">
      <c r="A12" s="48">
        <v>9</v>
      </c>
      <c r="B12" s="4"/>
      <c r="C12" s="4"/>
      <c r="D12" s="4"/>
      <c r="E12" s="4"/>
      <c r="F12" s="4"/>
      <c r="G12" s="14">
        <v>0</v>
      </c>
      <c r="H12" s="14">
        <f t="shared" si="0"/>
        <v>0</v>
      </c>
    </row>
    <row r="13" spans="1:8" ht="19.5" customHeight="1">
      <c r="A13" s="48">
        <v>10</v>
      </c>
      <c r="B13" s="4"/>
      <c r="C13" s="4"/>
      <c r="D13" s="4"/>
      <c r="E13" s="4"/>
      <c r="F13" s="4"/>
      <c r="G13" s="14">
        <v>0</v>
      </c>
      <c r="H13" s="14">
        <f t="shared" si="0"/>
        <v>0</v>
      </c>
    </row>
    <row r="14" spans="1:8" ht="19.5" customHeight="1">
      <c r="A14" s="48">
        <v>11</v>
      </c>
      <c r="B14" s="4"/>
      <c r="C14" s="4"/>
      <c r="D14" s="4"/>
      <c r="E14" s="4"/>
      <c r="F14" s="4"/>
      <c r="G14" s="14">
        <v>0</v>
      </c>
      <c r="H14" s="14">
        <f t="shared" si="0"/>
        <v>0</v>
      </c>
    </row>
    <row r="15" spans="1:8" ht="19.5" customHeight="1">
      <c r="A15" s="48">
        <v>12</v>
      </c>
      <c r="B15" s="4"/>
      <c r="C15" s="4"/>
      <c r="D15" s="4"/>
      <c r="E15" s="4"/>
      <c r="F15" s="4"/>
      <c r="G15" s="14">
        <v>0</v>
      </c>
      <c r="H15" s="14">
        <f t="shared" si="0"/>
        <v>0</v>
      </c>
    </row>
    <row r="16" spans="1:8" ht="19.5" customHeight="1">
      <c r="A16" s="48">
        <v>13</v>
      </c>
      <c r="B16" s="4"/>
      <c r="C16" s="4"/>
      <c r="D16" s="4"/>
      <c r="E16" s="4"/>
      <c r="F16" s="4"/>
      <c r="G16" s="14">
        <v>0</v>
      </c>
      <c r="H16" s="14">
        <f t="shared" si="0"/>
        <v>0</v>
      </c>
    </row>
    <row r="17" spans="1:8" ht="19.5" customHeight="1" thickBot="1">
      <c r="A17" s="50">
        <v>14</v>
      </c>
      <c r="B17" s="4"/>
      <c r="C17" s="4"/>
      <c r="D17" s="4"/>
      <c r="E17" s="4"/>
      <c r="F17" s="4"/>
      <c r="G17" s="14">
        <v>0</v>
      </c>
      <c r="H17" s="15">
        <f t="shared" si="0"/>
        <v>0</v>
      </c>
    </row>
    <row r="18" spans="1:8" ht="19.5" customHeight="1" thickTop="1">
      <c r="A18" s="49"/>
      <c r="B18" s="155"/>
      <c r="C18" s="156"/>
      <c r="D18" s="156"/>
      <c r="E18" s="156"/>
      <c r="F18" s="156"/>
      <c r="G18" s="157"/>
      <c r="H18" s="16">
        <f>SUM(H4:H17)</f>
        <v>989213</v>
      </c>
    </row>
    <row r="19" spans="2:8" ht="12" customHeight="1">
      <c r="B19" s="12"/>
      <c r="C19" s="12"/>
      <c r="D19" s="12"/>
      <c r="E19" s="12"/>
      <c r="F19" s="12"/>
      <c r="G19" s="12"/>
      <c r="H19" s="13"/>
    </row>
    <row r="20" spans="2:7" ht="12.75">
      <c r="B20" s="158" t="s">
        <v>19</v>
      </c>
      <c r="C20" s="144"/>
      <c r="D20" s="145"/>
      <c r="E20" s="21"/>
      <c r="F20" s="159" t="s">
        <v>20</v>
      </c>
      <c r="G20" s="107"/>
    </row>
    <row r="21" spans="2:7" ht="12">
      <c r="B21" s="152" t="s">
        <v>80</v>
      </c>
      <c r="C21" s="144"/>
      <c r="D21" s="145"/>
      <c r="E21" s="21"/>
      <c r="F21" s="141" t="s">
        <v>0</v>
      </c>
      <c r="G21" s="142"/>
    </row>
    <row r="22" spans="2:7" ht="12.75" customHeight="1">
      <c r="B22" s="149" t="s">
        <v>74</v>
      </c>
      <c r="C22" s="144"/>
      <c r="D22" s="145"/>
      <c r="E22" s="21"/>
      <c r="F22" s="141" t="s">
        <v>17</v>
      </c>
      <c r="G22" s="142"/>
    </row>
    <row r="23" spans="2:7" ht="12">
      <c r="B23" s="143" t="s">
        <v>75</v>
      </c>
      <c r="C23" s="144"/>
      <c r="D23" s="145"/>
      <c r="E23" s="21"/>
      <c r="F23" s="141" t="s">
        <v>69</v>
      </c>
      <c r="G23" s="142"/>
    </row>
    <row r="24" spans="2:7" ht="12">
      <c r="B24" s="149" t="s">
        <v>76</v>
      </c>
      <c r="C24" s="144"/>
      <c r="D24" s="145"/>
      <c r="E24" s="21"/>
      <c r="F24" s="141" t="s">
        <v>1</v>
      </c>
      <c r="G24" s="142"/>
    </row>
    <row r="25" spans="2:7" ht="12">
      <c r="B25" s="149" t="s">
        <v>77</v>
      </c>
      <c r="C25" s="144"/>
      <c r="D25" s="145"/>
      <c r="E25" s="21"/>
      <c r="F25" s="141" t="s">
        <v>2</v>
      </c>
      <c r="G25" s="142"/>
    </row>
    <row r="26" spans="2:7" ht="12">
      <c r="B26" s="143" t="s">
        <v>78</v>
      </c>
      <c r="C26" s="144"/>
      <c r="D26" s="145"/>
      <c r="E26" s="21"/>
      <c r="F26" s="141" t="s">
        <v>18</v>
      </c>
      <c r="G26" s="142"/>
    </row>
    <row r="27" spans="2:5" ht="12">
      <c r="B27" s="146" t="s">
        <v>79</v>
      </c>
      <c r="C27" s="147"/>
      <c r="D27" s="148"/>
      <c r="E27" s="12"/>
    </row>
    <row r="28" spans="2:5" ht="12">
      <c r="B28" s="146"/>
      <c r="C28" s="147"/>
      <c r="D28" s="148"/>
      <c r="E28" s="12"/>
    </row>
    <row r="29" spans="2:6" ht="12">
      <c r="B29" s="146"/>
      <c r="C29" s="147"/>
      <c r="D29" s="148"/>
      <c r="E29" s="12"/>
      <c r="F29" s="12"/>
    </row>
    <row r="30" spans="2:6" ht="12">
      <c r="B30" s="18"/>
      <c r="C30" s="19"/>
      <c r="D30" s="20"/>
      <c r="E30" s="12"/>
      <c r="F30" s="12"/>
    </row>
    <row r="31" ht="12">
      <c r="B31" s="11"/>
    </row>
    <row r="32" ht="12">
      <c r="A32" s="62" t="s">
        <v>98</v>
      </c>
    </row>
    <row r="33" ht="12">
      <c r="A33" s="62" t="s">
        <v>99</v>
      </c>
    </row>
  </sheetData>
  <sheetProtection/>
  <mergeCells count="20">
    <mergeCell ref="B29:D29"/>
    <mergeCell ref="B25:D25"/>
    <mergeCell ref="F25:G25"/>
    <mergeCell ref="B26:D26"/>
    <mergeCell ref="F26:G26"/>
    <mergeCell ref="B27:D27"/>
    <mergeCell ref="B28:D28"/>
    <mergeCell ref="B22:D22"/>
    <mergeCell ref="F22:G22"/>
    <mergeCell ref="B23:D23"/>
    <mergeCell ref="F23:G23"/>
    <mergeCell ref="B24:D24"/>
    <mergeCell ref="F24:G24"/>
    <mergeCell ref="B1:F1"/>
    <mergeCell ref="C2:F2"/>
    <mergeCell ref="B18:G18"/>
    <mergeCell ref="B20:D20"/>
    <mergeCell ref="F20:G20"/>
    <mergeCell ref="B21:D21"/>
    <mergeCell ref="F21:G21"/>
  </mergeCells>
  <printOptions/>
  <pageMargins left="0.7" right="0.7" top="0.75" bottom="0.75" header="0.3" footer="0.3"/>
  <pageSetup horizontalDpi="600" verticalDpi="600" orientation="landscape" scale="88" r:id="rId3"/>
  <legacyDrawing r:id="rId2"/>
</worksheet>
</file>

<file path=xl/worksheets/sheet8.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H2" sqref="H2"/>
    </sheetView>
  </sheetViews>
  <sheetFormatPr defaultColWidth="9.140625" defaultRowHeight="12.75"/>
  <cols>
    <col min="1" max="1" width="5.421875" style="0" customWidth="1"/>
    <col min="2" max="2" width="22.140625" style="0" bestFit="1" customWidth="1"/>
    <col min="3" max="3" width="14.28125" style="0" bestFit="1" customWidth="1"/>
    <col min="4" max="4" width="50.140625" style="0" customWidth="1"/>
    <col min="5" max="5" width="6.7109375" style="0" bestFit="1" customWidth="1"/>
    <col min="6" max="6" width="8.421875" style="0" customWidth="1"/>
    <col min="7" max="7" width="13.8515625" style="0" customWidth="1"/>
    <col min="8" max="8" width="15.28125" style="0" customWidth="1"/>
  </cols>
  <sheetData>
    <row r="1" spans="1:8" s="2" customFormat="1" ht="42" customHeight="1" thickBot="1">
      <c r="A1" s="45"/>
      <c r="B1" s="135" t="s">
        <v>64</v>
      </c>
      <c r="C1" s="150"/>
      <c r="D1" s="150"/>
      <c r="E1" s="150"/>
      <c r="F1" s="151"/>
      <c r="G1" s="56" t="s">
        <v>73</v>
      </c>
      <c r="H1" s="57">
        <f>SUM(H18)</f>
        <v>2050000</v>
      </c>
    </row>
    <row r="2" spans="1:8" ht="19.5" customHeight="1" thickBot="1">
      <c r="A2" s="46"/>
      <c r="B2" s="9" t="s">
        <v>65</v>
      </c>
      <c r="C2" s="153" t="s">
        <v>81</v>
      </c>
      <c r="D2" s="154"/>
      <c r="E2" s="154"/>
      <c r="F2" s="154"/>
      <c r="G2" s="10" t="s">
        <v>11</v>
      </c>
      <c r="H2" s="59">
        <v>40907</v>
      </c>
    </row>
    <row r="3" spans="1:8" s="1" customFormat="1" ht="28.5" customHeight="1" thickBot="1">
      <c r="A3" s="51" t="s">
        <v>66</v>
      </c>
      <c r="B3" s="6" t="s">
        <v>67</v>
      </c>
      <c r="C3" s="7" t="s">
        <v>12</v>
      </c>
      <c r="D3" s="7" t="s">
        <v>13</v>
      </c>
      <c r="E3" s="7" t="s">
        <v>68</v>
      </c>
      <c r="F3" s="7" t="s">
        <v>14</v>
      </c>
      <c r="G3" s="7" t="s">
        <v>15</v>
      </c>
      <c r="H3" s="8" t="s">
        <v>16</v>
      </c>
    </row>
    <row r="4" spans="1:8" ht="19.5" customHeight="1">
      <c r="A4" s="47">
        <v>1</v>
      </c>
      <c r="B4" s="64" t="s">
        <v>104</v>
      </c>
      <c r="C4" s="60" t="s">
        <v>17</v>
      </c>
      <c r="D4" s="60" t="s">
        <v>220</v>
      </c>
      <c r="E4" s="61" t="s">
        <v>30</v>
      </c>
      <c r="F4" s="4">
        <v>3</v>
      </c>
      <c r="G4" s="14">
        <v>120000</v>
      </c>
      <c r="H4" s="14">
        <f aca="true" t="shared" si="0" ref="H4:H17">F4*G4</f>
        <v>360000</v>
      </c>
    </row>
    <row r="5" spans="1:8" ht="19.5" customHeight="1">
      <c r="A5" s="48">
        <v>2</v>
      </c>
      <c r="B5" s="64" t="s">
        <v>104</v>
      </c>
      <c r="C5" s="60" t="s">
        <v>1</v>
      </c>
      <c r="D5" s="60" t="s">
        <v>221</v>
      </c>
      <c r="E5" s="61" t="s">
        <v>30</v>
      </c>
      <c r="F5" s="4">
        <v>1</v>
      </c>
      <c r="G5" s="14">
        <v>40000</v>
      </c>
      <c r="H5" s="14">
        <f t="shared" si="0"/>
        <v>40000</v>
      </c>
    </row>
    <row r="6" spans="1:8" ht="19.5" customHeight="1">
      <c r="A6" s="48">
        <v>3</v>
      </c>
      <c r="B6" s="64" t="s">
        <v>105</v>
      </c>
      <c r="C6" s="60" t="s">
        <v>111</v>
      </c>
      <c r="D6" s="60" t="s">
        <v>108</v>
      </c>
      <c r="E6" s="61" t="s">
        <v>30</v>
      </c>
      <c r="F6" s="4">
        <v>1</v>
      </c>
      <c r="G6" s="14">
        <v>200000</v>
      </c>
      <c r="H6" s="14">
        <f t="shared" si="0"/>
        <v>200000</v>
      </c>
    </row>
    <row r="7" spans="1:8" ht="19.5" customHeight="1">
      <c r="A7" s="48">
        <v>4</v>
      </c>
      <c r="B7" s="64" t="s">
        <v>106</v>
      </c>
      <c r="C7" s="60" t="s">
        <v>112</v>
      </c>
      <c r="D7" s="60" t="s">
        <v>109</v>
      </c>
      <c r="E7" s="61" t="s">
        <v>30</v>
      </c>
      <c r="F7" s="4">
        <v>1</v>
      </c>
      <c r="G7" s="14">
        <v>1050000</v>
      </c>
      <c r="H7" s="14">
        <f t="shared" si="0"/>
        <v>1050000</v>
      </c>
    </row>
    <row r="8" spans="1:8" ht="19.5" customHeight="1">
      <c r="A8" s="48">
        <v>5</v>
      </c>
      <c r="B8" s="64" t="s">
        <v>107</v>
      </c>
      <c r="C8" s="60" t="s">
        <v>113</v>
      </c>
      <c r="D8" s="60" t="s">
        <v>110</v>
      </c>
      <c r="E8" s="61" t="s">
        <v>30</v>
      </c>
      <c r="F8" s="4">
        <v>1</v>
      </c>
      <c r="G8" s="14">
        <v>400000</v>
      </c>
      <c r="H8" s="14">
        <f t="shared" si="0"/>
        <v>400000</v>
      </c>
    </row>
    <row r="9" spans="1:8" ht="19.5" customHeight="1">
      <c r="A9" s="48">
        <v>6</v>
      </c>
      <c r="B9" s="63"/>
      <c r="C9" s="60"/>
      <c r="D9" s="4"/>
      <c r="E9" s="4"/>
      <c r="F9" s="4"/>
      <c r="G9" s="14">
        <v>0</v>
      </c>
      <c r="H9" s="14">
        <f t="shared" si="0"/>
        <v>0</v>
      </c>
    </row>
    <row r="10" spans="1:8" ht="19.5" customHeight="1">
      <c r="A10" s="48">
        <v>7</v>
      </c>
      <c r="B10" s="63"/>
      <c r="C10" s="60"/>
      <c r="D10" s="4"/>
      <c r="E10" s="4"/>
      <c r="F10" s="4"/>
      <c r="G10" s="14">
        <v>0</v>
      </c>
      <c r="H10" s="14">
        <f t="shared" si="0"/>
        <v>0</v>
      </c>
    </row>
    <row r="11" spans="1:8" ht="19.5" customHeight="1">
      <c r="A11" s="48">
        <v>8</v>
      </c>
      <c r="B11" s="63"/>
      <c r="C11" s="60"/>
      <c r="D11" s="4"/>
      <c r="E11" s="4"/>
      <c r="F11" s="4"/>
      <c r="G11" s="14">
        <v>0</v>
      </c>
      <c r="H11" s="14">
        <f t="shared" si="0"/>
        <v>0</v>
      </c>
    </row>
    <row r="12" spans="1:8" ht="19.5" customHeight="1">
      <c r="A12" s="48">
        <v>9</v>
      </c>
      <c r="B12" s="4"/>
      <c r="C12" s="4"/>
      <c r="D12" s="4"/>
      <c r="E12" s="4"/>
      <c r="F12" s="4"/>
      <c r="G12" s="14">
        <v>0</v>
      </c>
      <c r="H12" s="14">
        <f t="shared" si="0"/>
        <v>0</v>
      </c>
    </row>
    <row r="13" spans="1:8" ht="19.5" customHeight="1">
      <c r="A13" s="48">
        <v>10</v>
      </c>
      <c r="B13" s="4"/>
      <c r="C13" s="4"/>
      <c r="D13" s="4"/>
      <c r="E13" s="4"/>
      <c r="F13" s="4"/>
      <c r="G13" s="14">
        <v>0</v>
      </c>
      <c r="H13" s="14">
        <f t="shared" si="0"/>
        <v>0</v>
      </c>
    </row>
    <row r="14" spans="1:8" ht="19.5" customHeight="1">
      <c r="A14" s="48">
        <v>11</v>
      </c>
      <c r="B14" s="4"/>
      <c r="C14" s="4"/>
      <c r="D14" s="4"/>
      <c r="E14" s="4"/>
      <c r="F14" s="4"/>
      <c r="G14" s="14">
        <v>0</v>
      </c>
      <c r="H14" s="14">
        <f t="shared" si="0"/>
        <v>0</v>
      </c>
    </row>
    <row r="15" spans="1:8" ht="19.5" customHeight="1">
      <c r="A15" s="48">
        <v>12</v>
      </c>
      <c r="B15" s="4"/>
      <c r="C15" s="4"/>
      <c r="D15" s="4"/>
      <c r="E15" s="4"/>
      <c r="F15" s="4"/>
      <c r="G15" s="14">
        <v>0</v>
      </c>
      <c r="H15" s="14">
        <f t="shared" si="0"/>
        <v>0</v>
      </c>
    </row>
    <row r="16" spans="1:8" ht="19.5" customHeight="1">
      <c r="A16" s="48">
        <v>13</v>
      </c>
      <c r="B16" s="4"/>
      <c r="C16" s="4"/>
      <c r="D16" s="4"/>
      <c r="E16" s="4"/>
      <c r="F16" s="4"/>
      <c r="G16" s="14">
        <v>0</v>
      </c>
      <c r="H16" s="14">
        <f t="shared" si="0"/>
        <v>0</v>
      </c>
    </row>
    <row r="17" spans="1:8" ht="19.5" customHeight="1" thickBot="1">
      <c r="A17" s="50">
        <v>14</v>
      </c>
      <c r="B17" s="4"/>
      <c r="C17" s="4"/>
      <c r="D17" s="4"/>
      <c r="E17" s="4"/>
      <c r="F17" s="4"/>
      <c r="G17" s="14">
        <v>0</v>
      </c>
      <c r="H17" s="15">
        <f t="shared" si="0"/>
        <v>0</v>
      </c>
    </row>
    <row r="18" spans="1:8" ht="19.5" customHeight="1" thickTop="1">
      <c r="A18" s="49"/>
      <c r="B18" s="155"/>
      <c r="C18" s="156"/>
      <c r="D18" s="156"/>
      <c r="E18" s="156"/>
      <c r="F18" s="156"/>
      <c r="G18" s="157"/>
      <c r="H18" s="16">
        <f>SUM(H4:H17)</f>
        <v>2050000</v>
      </c>
    </row>
    <row r="19" spans="2:8" ht="12" customHeight="1">
      <c r="B19" s="12"/>
      <c r="C19" s="12"/>
      <c r="D19" s="12"/>
      <c r="E19" s="12"/>
      <c r="F19" s="12"/>
      <c r="G19" s="12"/>
      <c r="H19" s="13"/>
    </row>
    <row r="20" spans="2:7" ht="12.75">
      <c r="B20" s="158" t="s">
        <v>19</v>
      </c>
      <c r="C20" s="144"/>
      <c r="D20" s="145"/>
      <c r="E20" s="21"/>
      <c r="F20" s="159" t="s">
        <v>20</v>
      </c>
      <c r="G20" s="107"/>
    </row>
    <row r="21" spans="2:7" ht="12">
      <c r="B21" s="152" t="s">
        <v>80</v>
      </c>
      <c r="C21" s="144"/>
      <c r="D21" s="145"/>
      <c r="E21" s="21"/>
      <c r="F21" s="141" t="s">
        <v>0</v>
      </c>
      <c r="G21" s="142"/>
    </row>
    <row r="22" spans="2:7" ht="12.75" customHeight="1">
      <c r="B22" s="149" t="s">
        <v>74</v>
      </c>
      <c r="C22" s="144"/>
      <c r="D22" s="145"/>
      <c r="E22" s="21"/>
      <c r="F22" s="141" t="s">
        <v>17</v>
      </c>
      <c r="G22" s="142"/>
    </row>
    <row r="23" spans="2:7" ht="12">
      <c r="B23" s="143" t="s">
        <v>75</v>
      </c>
      <c r="C23" s="144"/>
      <c r="D23" s="145"/>
      <c r="E23" s="21"/>
      <c r="F23" s="141" t="s">
        <v>69</v>
      </c>
      <c r="G23" s="142"/>
    </row>
    <row r="24" spans="2:7" ht="12">
      <c r="B24" s="149" t="s">
        <v>76</v>
      </c>
      <c r="C24" s="144"/>
      <c r="D24" s="145"/>
      <c r="E24" s="21"/>
      <c r="F24" s="141" t="s">
        <v>1</v>
      </c>
      <c r="G24" s="142"/>
    </row>
    <row r="25" spans="2:7" ht="12">
      <c r="B25" s="149" t="s">
        <v>77</v>
      </c>
      <c r="C25" s="144"/>
      <c r="D25" s="145"/>
      <c r="E25" s="21"/>
      <c r="F25" s="141" t="s">
        <v>2</v>
      </c>
      <c r="G25" s="142"/>
    </row>
    <row r="26" spans="2:7" ht="12">
      <c r="B26" s="143" t="s">
        <v>78</v>
      </c>
      <c r="C26" s="144"/>
      <c r="D26" s="145"/>
      <c r="E26" s="21"/>
      <c r="F26" s="141" t="s">
        <v>18</v>
      </c>
      <c r="G26" s="142"/>
    </row>
    <row r="27" spans="2:5" ht="12">
      <c r="B27" s="146" t="s">
        <v>79</v>
      </c>
      <c r="C27" s="147"/>
      <c r="D27" s="148"/>
      <c r="E27" s="12"/>
    </row>
    <row r="28" spans="2:5" ht="12">
      <c r="B28" s="146"/>
      <c r="C28" s="147"/>
      <c r="D28" s="148"/>
      <c r="E28" s="12"/>
    </row>
    <row r="29" spans="2:6" ht="12">
      <c r="B29" s="146"/>
      <c r="C29" s="147"/>
      <c r="D29" s="148"/>
      <c r="E29" s="12"/>
      <c r="F29" s="12"/>
    </row>
    <row r="30" spans="2:6" ht="12">
      <c r="B30" s="18"/>
      <c r="C30" s="19"/>
      <c r="D30" s="20"/>
      <c r="E30" s="12"/>
      <c r="F30" s="12"/>
    </row>
    <row r="31" ht="12">
      <c r="B31" s="11"/>
    </row>
  </sheetData>
  <sheetProtection/>
  <mergeCells count="20">
    <mergeCell ref="B29:D29"/>
    <mergeCell ref="B25:D25"/>
    <mergeCell ref="F25:G25"/>
    <mergeCell ref="B26:D26"/>
    <mergeCell ref="F26:G26"/>
    <mergeCell ref="B27:D27"/>
    <mergeCell ref="B28:D28"/>
    <mergeCell ref="B22:D22"/>
    <mergeCell ref="F22:G22"/>
    <mergeCell ref="B23:D23"/>
    <mergeCell ref="F23:G23"/>
    <mergeCell ref="B24:D24"/>
    <mergeCell ref="F24:G24"/>
    <mergeCell ref="B1:F1"/>
    <mergeCell ref="C2:F2"/>
    <mergeCell ref="B18:G18"/>
    <mergeCell ref="B20:D20"/>
    <mergeCell ref="F20:G20"/>
    <mergeCell ref="B21:D21"/>
    <mergeCell ref="F21:G21"/>
  </mergeCells>
  <printOptions/>
  <pageMargins left="0.7" right="0.7" top="0.75" bottom="0.75" header="0.3" footer="0.3"/>
  <pageSetup horizontalDpi="600" verticalDpi="600" orientation="landscape" scale="91" r:id="rId3"/>
  <legacyDrawing r:id="rId2"/>
</worksheet>
</file>

<file path=xl/worksheets/sheet9.xml><?xml version="1.0" encoding="utf-8"?>
<worksheet xmlns="http://schemas.openxmlformats.org/spreadsheetml/2006/main" xmlns:r="http://schemas.openxmlformats.org/officeDocument/2006/relationships">
  <dimension ref="A1:H31"/>
  <sheetViews>
    <sheetView zoomScalePageLayoutView="0" workbookViewId="0" topLeftCell="A1">
      <selection activeCell="K10" sqref="K10"/>
    </sheetView>
  </sheetViews>
  <sheetFormatPr defaultColWidth="9.140625" defaultRowHeight="12.75"/>
  <cols>
    <col min="1" max="1" width="5.421875" style="0" customWidth="1"/>
    <col min="2" max="2" width="22.140625" style="0" bestFit="1" customWidth="1"/>
    <col min="3" max="3" width="14.28125" style="0" bestFit="1" customWidth="1"/>
    <col min="4" max="4" width="50.140625" style="0" customWidth="1"/>
    <col min="5" max="5" width="6.7109375" style="0" bestFit="1" customWidth="1"/>
    <col min="6" max="6" width="8.421875" style="0" customWidth="1"/>
    <col min="7" max="7" width="13.8515625" style="0" customWidth="1"/>
    <col min="8" max="8" width="15.28125" style="0" customWidth="1"/>
  </cols>
  <sheetData>
    <row r="1" spans="1:8" s="2" customFormat="1" ht="42" customHeight="1" thickBot="1">
      <c r="A1" s="45"/>
      <c r="B1" s="135" t="s">
        <v>64</v>
      </c>
      <c r="C1" s="150"/>
      <c r="D1" s="150"/>
      <c r="E1" s="150"/>
      <c r="F1" s="151"/>
      <c r="G1" s="56" t="s">
        <v>73</v>
      </c>
      <c r="H1" s="57">
        <f>SUM(H18)</f>
        <v>1050412</v>
      </c>
    </row>
    <row r="2" spans="1:8" ht="19.5" customHeight="1" thickBot="1">
      <c r="A2" s="46"/>
      <c r="B2" s="9" t="s">
        <v>65</v>
      </c>
      <c r="C2" s="153" t="s">
        <v>81</v>
      </c>
      <c r="D2" s="154"/>
      <c r="E2" s="154"/>
      <c r="F2" s="154"/>
      <c r="G2" s="10" t="s">
        <v>11</v>
      </c>
      <c r="H2" s="59">
        <v>40907</v>
      </c>
    </row>
    <row r="3" spans="1:8" s="1" customFormat="1" ht="28.5" customHeight="1" thickBot="1">
      <c r="A3" s="51" t="s">
        <v>66</v>
      </c>
      <c r="B3" s="6" t="s">
        <v>67</v>
      </c>
      <c r="C3" s="7" t="s">
        <v>12</v>
      </c>
      <c r="D3" s="7" t="s">
        <v>13</v>
      </c>
      <c r="E3" s="7" t="s">
        <v>68</v>
      </c>
      <c r="F3" s="7" t="s">
        <v>14</v>
      </c>
      <c r="G3" s="7" t="s">
        <v>15</v>
      </c>
      <c r="H3" s="8" t="s">
        <v>16</v>
      </c>
    </row>
    <row r="4" spans="1:8" ht="12.75">
      <c r="A4" s="47">
        <v>1</v>
      </c>
      <c r="B4" s="64" t="s">
        <v>18</v>
      </c>
      <c r="C4" s="60" t="s">
        <v>18</v>
      </c>
      <c r="D4" s="89" t="s">
        <v>222</v>
      </c>
      <c r="E4" s="61" t="s">
        <v>30</v>
      </c>
      <c r="F4" s="4">
        <v>1</v>
      </c>
      <c r="G4" s="14">
        <v>1050412</v>
      </c>
      <c r="H4" s="14">
        <f aca="true" t="shared" si="0" ref="H4:H17">F4*G4</f>
        <v>1050412</v>
      </c>
    </row>
    <row r="5" spans="1:8" ht="19.5" customHeight="1">
      <c r="A5" s="48">
        <v>2</v>
      </c>
      <c r="B5" s="64"/>
      <c r="C5" s="60"/>
      <c r="D5" s="60"/>
      <c r="E5" s="61"/>
      <c r="F5" s="4"/>
      <c r="G5" s="14">
        <v>0</v>
      </c>
      <c r="H5" s="14">
        <f t="shared" si="0"/>
        <v>0</v>
      </c>
    </row>
    <row r="6" spans="1:8" ht="19.5" customHeight="1">
      <c r="A6" s="48">
        <v>3</v>
      </c>
      <c r="B6" s="64"/>
      <c r="C6" s="60"/>
      <c r="D6" s="60"/>
      <c r="E6" s="61"/>
      <c r="F6" s="4"/>
      <c r="G6" s="14">
        <v>0</v>
      </c>
      <c r="H6" s="14">
        <f t="shared" si="0"/>
        <v>0</v>
      </c>
    </row>
    <row r="7" spans="1:8" ht="19.5" customHeight="1">
      <c r="A7" s="48">
        <v>4</v>
      </c>
      <c r="B7" s="64"/>
      <c r="C7" s="60"/>
      <c r="D7" s="60"/>
      <c r="E7" s="61"/>
      <c r="F7" s="4"/>
      <c r="G7" s="14">
        <v>0</v>
      </c>
      <c r="H7" s="14">
        <f t="shared" si="0"/>
        <v>0</v>
      </c>
    </row>
    <row r="8" spans="1:8" ht="19.5" customHeight="1">
      <c r="A8" s="48">
        <v>5</v>
      </c>
      <c r="B8" s="64"/>
      <c r="C8" s="60"/>
      <c r="D8" s="60"/>
      <c r="E8" s="61"/>
      <c r="F8" s="4"/>
      <c r="G8" s="14">
        <v>0</v>
      </c>
      <c r="H8" s="14">
        <f t="shared" si="0"/>
        <v>0</v>
      </c>
    </row>
    <row r="9" spans="1:8" ht="19.5" customHeight="1">
      <c r="A9" s="48">
        <v>6</v>
      </c>
      <c r="B9" s="63"/>
      <c r="C9" s="60"/>
      <c r="D9" s="4"/>
      <c r="E9" s="4"/>
      <c r="F9" s="4"/>
      <c r="G9" s="14">
        <v>0</v>
      </c>
      <c r="H9" s="14">
        <f t="shared" si="0"/>
        <v>0</v>
      </c>
    </row>
    <row r="10" spans="1:8" ht="19.5" customHeight="1">
      <c r="A10" s="48">
        <v>7</v>
      </c>
      <c r="B10" s="63"/>
      <c r="C10" s="60"/>
      <c r="D10" s="4"/>
      <c r="E10" s="4"/>
      <c r="F10" s="4"/>
      <c r="G10" s="14">
        <v>0</v>
      </c>
      <c r="H10" s="14">
        <f t="shared" si="0"/>
        <v>0</v>
      </c>
    </row>
    <row r="11" spans="1:8" ht="19.5" customHeight="1">
      <c r="A11" s="48">
        <v>8</v>
      </c>
      <c r="B11" s="63"/>
      <c r="C11" s="60"/>
      <c r="D11" s="4"/>
      <c r="E11" s="4"/>
      <c r="F11" s="4"/>
      <c r="G11" s="14">
        <v>0</v>
      </c>
      <c r="H11" s="14">
        <f t="shared" si="0"/>
        <v>0</v>
      </c>
    </row>
    <row r="12" spans="1:8" ht="19.5" customHeight="1">
      <c r="A12" s="48">
        <v>9</v>
      </c>
      <c r="B12" s="4"/>
      <c r="C12" s="4"/>
      <c r="D12" s="4"/>
      <c r="E12" s="4"/>
      <c r="F12" s="4"/>
      <c r="G12" s="14">
        <v>0</v>
      </c>
      <c r="H12" s="14">
        <f t="shared" si="0"/>
        <v>0</v>
      </c>
    </row>
    <row r="13" spans="1:8" ht="19.5" customHeight="1">
      <c r="A13" s="48">
        <v>10</v>
      </c>
      <c r="B13" s="4"/>
      <c r="C13" s="4"/>
      <c r="D13" s="4"/>
      <c r="E13" s="4"/>
      <c r="F13" s="4"/>
      <c r="G13" s="14">
        <v>0</v>
      </c>
      <c r="H13" s="14">
        <f t="shared" si="0"/>
        <v>0</v>
      </c>
    </row>
    <row r="14" spans="1:8" ht="19.5" customHeight="1">
      <c r="A14" s="48">
        <v>11</v>
      </c>
      <c r="B14" s="4"/>
      <c r="C14" s="4"/>
      <c r="D14" s="4"/>
      <c r="E14" s="4"/>
      <c r="F14" s="4"/>
      <c r="G14" s="14">
        <v>0</v>
      </c>
      <c r="H14" s="14">
        <f t="shared" si="0"/>
        <v>0</v>
      </c>
    </row>
    <row r="15" spans="1:8" ht="19.5" customHeight="1">
      <c r="A15" s="48">
        <v>12</v>
      </c>
      <c r="B15" s="4"/>
      <c r="C15" s="4"/>
      <c r="D15" s="4"/>
      <c r="E15" s="4"/>
      <c r="F15" s="4"/>
      <c r="G15" s="14">
        <v>0</v>
      </c>
      <c r="H15" s="14">
        <f t="shared" si="0"/>
        <v>0</v>
      </c>
    </row>
    <row r="16" spans="1:8" ht="19.5" customHeight="1">
      <c r="A16" s="48">
        <v>13</v>
      </c>
      <c r="B16" s="4"/>
      <c r="C16" s="4"/>
      <c r="D16" s="4"/>
      <c r="E16" s="4"/>
      <c r="F16" s="4"/>
      <c r="G16" s="14">
        <v>0</v>
      </c>
      <c r="H16" s="14">
        <f t="shared" si="0"/>
        <v>0</v>
      </c>
    </row>
    <row r="17" spans="1:8" ht="19.5" customHeight="1" thickBot="1">
      <c r="A17" s="50">
        <v>14</v>
      </c>
      <c r="B17" s="4"/>
      <c r="C17" s="4"/>
      <c r="D17" s="4"/>
      <c r="E17" s="4"/>
      <c r="F17" s="4"/>
      <c r="G17" s="14">
        <v>0</v>
      </c>
      <c r="H17" s="15">
        <f t="shared" si="0"/>
        <v>0</v>
      </c>
    </row>
    <row r="18" spans="1:8" ht="19.5" customHeight="1" thickTop="1">
      <c r="A18" s="49"/>
      <c r="B18" s="155"/>
      <c r="C18" s="156"/>
      <c r="D18" s="156"/>
      <c r="E18" s="156"/>
      <c r="F18" s="156"/>
      <c r="G18" s="157"/>
      <c r="H18" s="16">
        <f>SUM(H4:H17)</f>
        <v>1050412</v>
      </c>
    </row>
    <row r="19" spans="2:8" ht="12" customHeight="1">
      <c r="B19" s="12"/>
      <c r="C19" s="12"/>
      <c r="D19" s="12"/>
      <c r="E19" s="12"/>
      <c r="F19" s="12"/>
      <c r="G19" s="12"/>
      <c r="H19" s="13"/>
    </row>
    <row r="20" spans="2:7" ht="12.75">
      <c r="B20" s="158" t="s">
        <v>19</v>
      </c>
      <c r="C20" s="144"/>
      <c r="D20" s="145"/>
      <c r="E20" s="21"/>
      <c r="F20" s="159" t="s">
        <v>20</v>
      </c>
      <c r="G20" s="107"/>
    </row>
    <row r="21" spans="2:7" ht="12">
      <c r="B21" s="152" t="s">
        <v>80</v>
      </c>
      <c r="C21" s="144"/>
      <c r="D21" s="145"/>
      <c r="E21" s="21"/>
      <c r="F21" s="141" t="s">
        <v>0</v>
      </c>
      <c r="G21" s="142"/>
    </row>
    <row r="22" spans="2:7" ht="12.75" customHeight="1">
      <c r="B22" s="149" t="s">
        <v>74</v>
      </c>
      <c r="C22" s="144"/>
      <c r="D22" s="145"/>
      <c r="E22" s="21"/>
      <c r="F22" s="141" t="s">
        <v>17</v>
      </c>
      <c r="G22" s="142"/>
    </row>
    <row r="23" spans="2:7" ht="12">
      <c r="B23" s="143" t="s">
        <v>75</v>
      </c>
      <c r="C23" s="144"/>
      <c r="D23" s="145"/>
      <c r="E23" s="21"/>
      <c r="F23" s="141" t="s">
        <v>69</v>
      </c>
      <c r="G23" s="142"/>
    </row>
    <row r="24" spans="2:7" ht="12">
      <c r="B24" s="149" t="s">
        <v>76</v>
      </c>
      <c r="C24" s="144"/>
      <c r="D24" s="145"/>
      <c r="E24" s="21"/>
      <c r="F24" s="141" t="s">
        <v>1</v>
      </c>
      <c r="G24" s="142"/>
    </row>
    <row r="25" spans="2:7" ht="12">
      <c r="B25" s="149" t="s">
        <v>77</v>
      </c>
      <c r="C25" s="144"/>
      <c r="D25" s="145"/>
      <c r="E25" s="21"/>
      <c r="F25" s="141" t="s">
        <v>2</v>
      </c>
      <c r="G25" s="142"/>
    </row>
    <row r="26" spans="2:7" ht="12">
      <c r="B26" s="143" t="s">
        <v>78</v>
      </c>
      <c r="C26" s="144"/>
      <c r="D26" s="145"/>
      <c r="E26" s="21"/>
      <c r="F26" s="141" t="s">
        <v>18</v>
      </c>
      <c r="G26" s="142"/>
    </row>
    <row r="27" spans="2:5" ht="12">
      <c r="B27" s="146" t="s">
        <v>79</v>
      </c>
      <c r="C27" s="147"/>
      <c r="D27" s="148"/>
      <c r="E27" s="12"/>
    </row>
    <row r="28" spans="2:5" ht="12">
      <c r="B28" s="146"/>
      <c r="C28" s="147"/>
      <c r="D28" s="148"/>
      <c r="E28" s="12"/>
    </row>
    <row r="29" spans="2:6" ht="12">
      <c r="B29" s="146"/>
      <c r="C29" s="147"/>
      <c r="D29" s="148"/>
      <c r="E29" s="12"/>
      <c r="F29" s="12"/>
    </row>
    <row r="30" spans="2:6" ht="12">
      <c r="B30" s="18"/>
      <c r="C30" s="19"/>
      <c r="D30" s="20"/>
      <c r="E30" s="12"/>
      <c r="F30" s="12"/>
    </row>
    <row r="31" ht="12">
      <c r="B31" s="11"/>
    </row>
  </sheetData>
  <sheetProtection/>
  <mergeCells count="20">
    <mergeCell ref="B1:F1"/>
    <mergeCell ref="C2:F2"/>
    <mergeCell ref="B18:G18"/>
    <mergeCell ref="B20:D20"/>
    <mergeCell ref="F20:G20"/>
    <mergeCell ref="B21:D21"/>
    <mergeCell ref="F21:G21"/>
    <mergeCell ref="B22:D22"/>
    <mergeCell ref="F22:G22"/>
    <mergeCell ref="B23:D23"/>
    <mergeCell ref="F23:G23"/>
    <mergeCell ref="B24:D24"/>
    <mergeCell ref="F24:G24"/>
    <mergeCell ref="B29:D29"/>
    <mergeCell ref="B25:D25"/>
    <mergeCell ref="F25:G25"/>
    <mergeCell ref="B26:D26"/>
    <mergeCell ref="F26:G26"/>
    <mergeCell ref="B27:D27"/>
    <mergeCell ref="B28:D28"/>
  </mergeCells>
  <printOptions/>
  <pageMargins left="0.7" right="0.7" top="0.75" bottom="0.75" header="0.3" footer="0.3"/>
  <pageSetup horizontalDpi="600" verticalDpi="600" orientation="landscape"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Illinois Terrorism Task 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Kauerauf</dc:creator>
  <cp:keywords/>
  <dc:description/>
  <cp:lastModifiedBy>Nicole</cp:lastModifiedBy>
  <cp:lastPrinted>2012-01-03T17:33:27Z</cp:lastPrinted>
  <dcterms:created xsi:type="dcterms:W3CDTF">2007-08-14T18:24:11Z</dcterms:created>
  <dcterms:modified xsi:type="dcterms:W3CDTF">2017-11-05T00:03:24Z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