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355" windowHeight="9150" tabRatio="683" activeTab="0"/>
  </bookViews>
  <sheets>
    <sheet name="Grantee" sheetId="1" r:id="rId1"/>
    <sheet name="FFATA" sheetId="2" r:id="rId2"/>
    <sheet name="Budget Narrative" sheetId="3" r:id="rId3"/>
    <sheet name="Budget Detail Worksheet" sheetId="4" r:id="rId4"/>
    <sheet name="Budget Detail Worksheet Example" sheetId="5" r:id="rId5"/>
  </sheets>
  <definedNames/>
  <calcPr fullCalcOnLoad="1"/>
</workbook>
</file>

<file path=xl/comments4.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D3" authorId="0">
      <text>
        <r>
          <rPr>
            <b/>
            <sz val="9"/>
            <rFont val="Tahoma"/>
            <family val="2"/>
          </rPr>
          <t>Brief description of item.  Description should sufficiently define the purpose of the activity.</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E3" authorId="0">
      <text>
        <r>
          <rPr>
            <b/>
            <sz val="9"/>
            <rFont val="Tahoma"/>
            <family val="2"/>
          </rPr>
          <t>Does the Product/Service require EHP approval? Consult AEL or program manager if needed.</t>
        </r>
      </text>
    </comment>
  </commentList>
</comments>
</file>

<file path=xl/comments5.xml><?xml version="1.0" encoding="utf-8"?>
<comments xmlns="http://schemas.openxmlformats.org/spreadsheetml/2006/main">
  <authors>
    <author>Kauerauf</author>
    <author>Don Kauerauf</author>
  </authors>
  <commentList>
    <comment ref="B2" authorId="0">
      <text>
        <r>
          <t/>
        </r>
      </text>
    </comment>
    <comment ref="G2" authorId="0">
      <text>
        <r>
          <rPr>
            <b/>
            <sz val="9"/>
            <rFont val="Tahoma"/>
            <family val="2"/>
          </rPr>
          <t>Date the budget is developed.  Subsequent updates must provide the date of revision.</t>
        </r>
      </text>
    </comment>
    <comment ref="D3" authorId="0">
      <text>
        <r>
          <rPr>
            <b/>
            <sz val="9"/>
            <rFont val="Tahoma"/>
            <family val="2"/>
          </rPr>
          <t>Brief description of item.  Description should sufficiently define the purpose of the activity.</t>
        </r>
      </text>
    </comment>
    <comment ref="F3" authorId="0">
      <text>
        <r>
          <rPr>
            <b/>
            <sz val="9"/>
            <rFont val="Tahoma"/>
            <family val="2"/>
          </rPr>
          <t>Provide quantity to be received, if applicable.</t>
        </r>
      </text>
    </comment>
    <comment ref="G3" authorId="0">
      <text>
        <r>
          <rPr>
            <b/>
            <sz val="9"/>
            <rFont val="Tahoma"/>
            <family val="2"/>
          </rPr>
          <t>Provide unit cost or total cost of item.</t>
        </r>
      </text>
    </comment>
    <comment ref="B3" authorId="1">
      <text>
        <r>
          <rPr>
            <b/>
            <sz val="9"/>
            <rFont val="Tahoma"/>
            <family val="2"/>
          </rPr>
          <t>See Legend Below.  Only type corresponding number for Investment</t>
        </r>
      </text>
    </comment>
    <comment ref="C3" authorId="1">
      <text>
        <r>
          <rPr>
            <b/>
            <sz val="9"/>
            <rFont val="Tahoma"/>
            <family val="2"/>
          </rPr>
          <t xml:space="preserve">See Legend Below.  Type corresponding name of Category </t>
        </r>
      </text>
    </comment>
    <comment ref="E3" authorId="0">
      <text>
        <r>
          <rPr>
            <b/>
            <sz val="9"/>
            <rFont val="Tahoma"/>
            <family val="2"/>
          </rPr>
          <t>Does the Product/Service require EHP approval? Consult AEL or program manager if needed.</t>
        </r>
      </text>
    </comment>
  </commentList>
</comments>
</file>

<file path=xl/sharedStrings.xml><?xml version="1.0" encoding="utf-8"?>
<sst xmlns="http://schemas.openxmlformats.org/spreadsheetml/2006/main" count="174" uniqueCount="136">
  <si>
    <t>Planning</t>
  </si>
  <si>
    <t>Training</t>
  </si>
  <si>
    <t>Exercises</t>
  </si>
  <si>
    <t>FEIN</t>
  </si>
  <si>
    <t>Title</t>
  </si>
  <si>
    <t>Office Phone</t>
  </si>
  <si>
    <t>Email Address</t>
  </si>
  <si>
    <t>Grant Street Address</t>
  </si>
  <si>
    <t>Grant City</t>
  </si>
  <si>
    <t>Grant State</t>
  </si>
  <si>
    <t>Grant Zip Code</t>
  </si>
  <si>
    <t>Date</t>
  </si>
  <si>
    <t>Category</t>
  </si>
  <si>
    <t>Description of Product/Services</t>
  </si>
  <si>
    <t>Quantity</t>
  </si>
  <si>
    <t>Unit Price</t>
  </si>
  <si>
    <t>Total Cost</t>
  </si>
  <si>
    <t>Organization</t>
  </si>
  <si>
    <t>M&amp;A</t>
  </si>
  <si>
    <t>Investment Legend</t>
  </si>
  <si>
    <t>Category Legend</t>
  </si>
  <si>
    <t>DUNS #</t>
  </si>
  <si>
    <t xml:space="preserve">         ( IRC 501(a) only)</t>
  </si>
  <si>
    <t>___ Real Estate Agent</t>
  </si>
  <si>
    <t>Signatory Authority</t>
  </si>
  <si>
    <t>Point of Contact</t>
  </si>
  <si>
    <t>Remittance Address</t>
  </si>
  <si>
    <t>Remittance City</t>
  </si>
  <si>
    <t>Remittance State</t>
  </si>
  <si>
    <t>Remittance Zip Code</t>
  </si>
  <si>
    <t>#9</t>
  </si>
  <si>
    <t>N</t>
  </si>
  <si>
    <t>Equipment</t>
  </si>
  <si>
    <t>Hiring of New Staff Positions/Contractors/Consultants</t>
  </si>
  <si>
    <t>Exercise</t>
  </si>
  <si>
    <t>Y</t>
  </si>
  <si>
    <t>Programmatic Contact for the Grant</t>
  </si>
  <si>
    <t>Grantee's Legal Authorized Representative</t>
  </si>
  <si>
    <t>Address for Grant Correspondence</t>
  </si>
  <si>
    <t>Address for Reimbursements (if different than Grant Address)</t>
  </si>
  <si>
    <t>Fiscal Year End Date</t>
  </si>
  <si>
    <t>Check Box as Certified with IRS (877/829-5500)</t>
  </si>
  <si>
    <t>Legislative Districts Benefiting from Grant</t>
  </si>
  <si>
    <r>
      <t xml:space="preserve">  ____ U.S. House of Representatives District(s)   ____ Illinois House District   ____ Illinois Senate           </t>
    </r>
    <r>
      <rPr>
        <b/>
        <sz val="12"/>
        <rFont val="Arial"/>
        <family val="2"/>
      </rPr>
      <t>OR</t>
    </r>
    <r>
      <rPr>
        <sz val="10"/>
        <rFont val="Arial"/>
        <family val="0"/>
      </rPr>
      <t xml:space="preserve">            ____ Statewide</t>
    </r>
  </si>
  <si>
    <r>
      <t xml:space="preserve">      </t>
    </r>
    <r>
      <rPr>
        <sz val="12"/>
        <rFont val="Times New Roman"/>
        <family val="1"/>
      </rPr>
      <t xml:space="preserve"> Individual</t>
    </r>
  </si>
  <si>
    <r>
      <t xml:space="preserve">      </t>
    </r>
    <r>
      <rPr>
        <sz val="12"/>
        <rFont val="Times New Roman"/>
        <family val="1"/>
      </rPr>
      <t xml:space="preserve"> Not-for-profit Corporation</t>
    </r>
  </si>
  <si>
    <r>
      <t xml:space="preserve">      </t>
    </r>
    <r>
      <rPr>
        <sz val="12"/>
        <rFont val="Times New Roman"/>
        <family val="1"/>
      </rPr>
      <t xml:space="preserve"> Sole Proprietorship</t>
    </r>
  </si>
  <si>
    <r>
      <t xml:space="preserve">      </t>
    </r>
    <r>
      <rPr>
        <sz val="12"/>
        <rFont val="Times New Roman"/>
        <family val="1"/>
      </rPr>
      <t xml:space="preserve"> Medical and Health Care</t>
    </r>
  </si>
  <si>
    <r>
      <t xml:space="preserve"> _   </t>
    </r>
    <r>
      <rPr>
        <sz val="12"/>
        <rFont val="Times New Roman"/>
        <family val="1"/>
      </rPr>
      <t xml:space="preserve"> Tax Exempt Organization</t>
    </r>
  </si>
  <si>
    <r>
      <t xml:space="preserve">      </t>
    </r>
    <r>
      <rPr>
        <sz val="12"/>
        <rFont val="Times New Roman"/>
        <family val="1"/>
      </rPr>
      <t xml:space="preserve"> Partnership</t>
    </r>
  </si>
  <si>
    <r>
      <t xml:space="preserve">      </t>
    </r>
    <r>
      <rPr>
        <sz val="12"/>
        <rFont val="Times New Roman"/>
        <family val="1"/>
      </rPr>
      <t>Services Provider Corporation</t>
    </r>
  </si>
  <si>
    <r>
      <t xml:space="preserve">      </t>
    </r>
    <r>
      <rPr>
        <sz val="12"/>
        <rFont val="Times New Roman"/>
        <family val="1"/>
      </rPr>
      <t xml:space="preserve"> Corporation</t>
    </r>
  </si>
  <si>
    <r>
      <t xml:space="preserve">       </t>
    </r>
    <r>
      <rPr>
        <sz val="12"/>
        <rFont val="Times New Roman"/>
        <family val="1"/>
      </rPr>
      <t>Trust or Estate</t>
    </r>
  </si>
  <si>
    <t>NOTE: This tab is applicable only to grants of $25,000 or greater.</t>
  </si>
  <si>
    <t>Please read and answer the following questions:</t>
  </si>
  <si>
    <t xml:space="preserve">  ____ Yes</t>
  </si>
  <si>
    <t xml:space="preserve">  ____ No</t>
  </si>
  <si>
    <t>If you answered “Yes" to question #1 and “No” to  question #2, please provide the names and compensation amounts for the five most highly compensated executives in your organization.</t>
  </si>
  <si>
    <t>Executive #1--Name:</t>
  </si>
  <si>
    <t>Compensation Amount:</t>
  </si>
  <si>
    <t>Executive #2--Name:</t>
  </si>
  <si>
    <t>Executive #3--Name:</t>
  </si>
  <si>
    <t>Executive #4--Name:</t>
  </si>
  <si>
    <t>Executive #5--Name:</t>
  </si>
  <si>
    <t>1. In your organization’s preceding completed fiscal year, did your organization receive 1) 80 percent or more of your annual gross revenues in U.S. Federal contracts, subcontracts, loans, grants, subgrants, and/or cooperative agreements; and 2) $25,000,000 or more in annual gross revenues from U.S. Federal contracts, subcontracts, loans, grants, subgrants, and/or cooperative agreements?</t>
  </si>
  <si>
    <t>2. If you answered yes above, does the public have access to information about the compensation of the executives in your organization through periodic reports filed under section 13(a) or 15(d) of the Securities Exchange Act of 1934 (15 U.S.C. 78m(a), 78o(d)) or section 6104 of the Internal Revenue Code of 1986?</t>
  </si>
  <si>
    <t>Grantee</t>
  </si>
  <si>
    <t>Line</t>
  </si>
  <si>
    <t>Project/Investment</t>
  </si>
  <si>
    <t>EHP (YorN)</t>
  </si>
  <si>
    <t>Equipment (Provide AEL #)</t>
  </si>
  <si>
    <t>Please provide a budget narrative; use your budget detail worksheet to refer to items in this narrative.</t>
  </si>
  <si>
    <t>END END END END END END ----------------------------------------End of Narrative Area---------------------------------------END END END END END</t>
  </si>
  <si>
    <t>Conferences and Workshops to Facilitate Plannning</t>
  </si>
  <si>
    <t>AEL#: 04HW-01-INHW  Title: Hardward, Computer, Integrated</t>
  </si>
  <si>
    <t>Laptops for Law Enforcement to Support Intelligence Gathering</t>
  </si>
  <si>
    <t>AEL #: 21GN-00-OCEQ  Title: Equipment and Supplies</t>
  </si>
  <si>
    <t>Tables/Chairs/Furniture for Local Intelligence Annex to STIC</t>
  </si>
  <si>
    <t>Retain 20 Intelligence Analysts to Support STIC</t>
  </si>
  <si>
    <t>Design, Develop, Conduct HSEEP Compliant Exercises</t>
  </si>
  <si>
    <t>Total Grant Amount</t>
  </si>
  <si>
    <r>
      <t>2012 Homeland Security Grant Program - Urban Area Security Initiative</t>
    </r>
    <r>
      <rPr>
        <b/>
        <sz val="14"/>
        <rFont val="Arial"/>
        <family val="2"/>
      </rPr>
      <t xml:space="preserve">
Attachment A:  Grantee Contact Information</t>
    </r>
  </si>
  <si>
    <t>2012 Grantee Contact Information (Sept. 14, 2012)</t>
  </si>
  <si>
    <r>
      <t xml:space="preserve">2012 Homeland Security Grant Program - Urban Area Security Initiative </t>
    </r>
    <r>
      <rPr>
        <b/>
        <sz val="16"/>
        <rFont val="Arial"/>
        <family val="2"/>
      </rPr>
      <t xml:space="preserve">  </t>
    </r>
    <r>
      <rPr>
        <b/>
        <sz val="10"/>
        <rFont val="Arial"/>
        <family val="2"/>
      </rPr>
      <t xml:space="preserve">                                                                                                                                                                                      </t>
    </r>
    <r>
      <rPr>
        <b/>
        <sz val="14"/>
        <rFont val="Arial"/>
        <family val="2"/>
      </rPr>
      <t xml:space="preserve">Attachment A:  Federal Funding Accountability and Transparency Act (FFATA)     </t>
    </r>
  </si>
  <si>
    <r>
      <t xml:space="preserve">2012 Homeland Security Grant Program - Urban Area Security Initiative         </t>
    </r>
    <r>
      <rPr>
        <b/>
        <sz val="14"/>
        <rFont val="Arial"/>
        <family val="2"/>
      </rPr>
      <t xml:space="preserve">                                                                                                                                                                            Budget Narrative</t>
    </r>
  </si>
  <si>
    <r>
      <t>2012 Homeland Security Grant Program - Urban Area Security Initiative</t>
    </r>
    <r>
      <rPr>
        <b/>
        <sz val="14"/>
        <rFont val="Arial"/>
        <family val="2"/>
      </rPr>
      <t xml:space="preserve">
Attachment A:  Budget Detail Worksheet</t>
    </r>
  </si>
  <si>
    <t>#1-Intel Gathering and Distribution</t>
  </si>
  <si>
    <t>#2-Whole Community Resilience</t>
  </si>
  <si>
    <t>#3-Public Outreach</t>
  </si>
  <si>
    <t>#4-Information Sharing and Distribution</t>
  </si>
  <si>
    <t>#5-Interoperable Deployable Teams</t>
  </si>
  <si>
    <t>#6-Public Alert, Notification and Organization</t>
  </si>
  <si>
    <t>#7-Communications Interoperability</t>
  </si>
  <si>
    <t>#8-Post-Event Command and Control</t>
  </si>
  <si>
    <r>
      <t xml:space="preserve"> x_ </t>
    </r>
    <r>
      <rPr>
        <sz val="12"/>
        <rFont val="Times New Roman"/>
        <family val="1"/>
      </rPr>
      <t xml:space="preserve">  Governmental Entity</t>
    </r>
  </si>
  <si>
    <t>Susie Park</t>
  </si>
  <si>
    <t>Michael Masters</t>
  </si>
  <si>
    <t>Director of Financial Control</t>
  </si>
  <si>
    <t>Executive Director</t>
  </si>
  <si>
    <t>312-603-8177</t>
  </si>
  <si>
    <t>312-603-8181</t>
  </si>
  <si>
    <t>Susie.Park@cookcountyil.gov</t>
  </si>
  <si>
    <t>Michael.Masters@cookcountyil.gov</t>
  </si>
  <si>
    <t>69 W. Washington St. Suite 2630</t>
  </si>
  <si>
    <t>Chicago</t>
  </si>
  <si>
    <t>IL</t>
  </si>
  <si>
    <t>Illinois State Senate Districts in Cook County: 1-20, 22-30, 39-41</t>
  </si>
  <si>
    <t>Illinois U.S. House of Representatives Districts in Cook County: 1,3,7,8,14-24,27-38,43-45,47,49,51-59,77,78,80,82</t>
  </si>
  <si>
    <t>Illinois Congressional Districts in Cook County: 1-11</t>
  </si>
  <si>
    <t>Cook County Department of Homeland Security and Emergency Management</t>
  </si>
  <si>
    <t>36-6006541</t>
  </si>
  <si>
    <t xml:space="preserve">  __x__ No</t>
  </si>
  <si>
    <t xml:space="preserve">Investment #2: Whole Community Resilience </t>
  </si>
  <si>
    <t>Investment #1: Intel Gathering and Distribution</t>
  </si>
  <si>
    <t>Investment #3: Public Outreach</t>
  </si>
  <si>
    <t xml:space="preserve">Investment #4: Information Sharing &amp; Distribution </t>
  </si>
  <si>
    <t>Investment #5: Interoperable Deployable Teams</t>
  </si>
  <si>
    <t xml:space="preserve">Investment #6: Public Alert, Notification &amp; Organization </t>
  </si>
  <si>
    <t xml:space="preserve">Investment #7: Communications Interoperability </t>
  </si>
  <si>
    <t>This Investment intends to address the Urban Area’s continuing need for enhanced intelligence gathering and distribution. This investment will see</t>
  </si>
  <si>
    <t>the continuation of the 4 Intel Analysts and the implementation of the SAR Tool and HVE training which will enhance the Urban Area's intel</t>
  </si>
  <si>
    <t xml:space="preserve">gathering and distribution capabilities.  </t>
  </si>
  <si>
    <t>maintain planning, equipment, training and exercises for those teams, as well as standardize and streamline the community</t>
  </si>
  <si>
    <t>emergency response capabilities across the Urban Area and complementary to the State of Illinois. In addition to the CERT program,</t>
  </si>
  <si>
    <t>Currently, there are approximately 21 Citizen Corps Councils and 11 CERT Programs in place in the Urban Area.This Investment will continue to</t>
  </si>
  <si>
    <t>this Investment will also build on the currently underway Regional Catastrophic Preparedness Grant Program’s Regional Citizen Preparedness</t>
  </si>
  <si>
    <t>efforts and Whole Community priorities.</t>
  </si>
  <si>
    <t>This Investment will continue to address the Urban Area’s priority in ensuring Whole Community resilience for all Urban Area</t>
  </si>
  <si>
    <t>initiatives. Part of this will be to continue supporting citizen preparedness efforts to include the education and outreach to the</t>
  </si>
  <si>
    <t>communities within the Urban Area. This Investment will also help align the various public awareness campaigns that exist throughout</t>
  </si>
  <si>
    <t>The purpose of this Investment will be for the ongoing sustainment and maintenance of these initiatives that have already been put into place. Under previous UASI grants, the Chicago Urban Area has put into place the following initiatives that will directly support this Investment: The Chicago Police Department has developed the Terrorism Liaison Officer (TLO) Program, ongoing assessments of Tier II facilities, development of an Early Warning Monitoring System, and development of an Incident Management Software that ties in the entire Urban Area with the State. The same platform is also being used Statewide.</t>
  </si>
  <si>
    <t>This Investment supports the ongoing maintenance and sustainment and distribution of necessary equipment, training and exercises to enhance the Urban Area’s first responder capabilities. Under previous UASI grants the Urban Area has purchased various personal protective equipment, specialized vehicles, CBRNE response equipment, detection equipment and supported first responder training and exercises. This Investment will continue to sustain these capabilities that have been put into place previously.</t>
  </si>
  <si>
    <t>The purpose of this project will be to leverage and coordinate existing notification systems to put into place a countywide, urban area wide mass notification system.</t>
  </si>
  <si>
    <t>Building off of past UASI grants and the Public Safety Interoperable Communications (PSIC) Grant program, the Urban Area has put into place a truly interoperable Urban Area wide radio interoperability network that allows police, fire, and emergency management agencies to seamlessly communicate throughout the Urban Area in times of crisis. This effort has established two countywide interoperable radio channels within the UHF, VHF and 800 MHz bands that allow for interoperable communications throughout the entire Urban Area and also with the State. As part of this Investment, the Urban Area will maintain and sustain the Interoperable Radio network and replace and equip radios for first responders.</t>
  </si>
  <si>
    <t>005525829-0000</t>
  </si>
  <si>
    <t>60602-3168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</si>
</sst>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0"/>
    </font>
    <font>
      <b/>
      <sz val="10"/>
      <name val="Arial"/>
      <family val="2"/>
    </font>
    <font>
      <sz val="8"/>
      <name val="Arial"/>
      <family val="2"/>
    </font>
    <font>
      <b/>
      <sz val="14"/>
      <name val="Arial"/>
      <family val="2"/>
    </font>
    <font>
      <b/>
      <sz val="12"/>
      <name val="Arial"/>
      <family val="2"/>
    </font>
    <font>
      <b/>
      <sz val="9"/>
      <name val="Tahoma"/>
      <family val="2"/>
    </font>
    <font>
      <sz val="9"/>
      <name val="Arial"/>
      <family val="2"/>
    </font>
    <font>
      <b/>
      <i/>
      <u val="single"/>
      <sz val="10"/>
      <name val="Arial"/>
      <family val="2"/>
    </font>
    <font>
      <i/>
      <u val="single"/>
      <sz val="10"/>
      <name val="Arial"/>
      <family val="2"/>
    </font>
    <font>
      <sz val="10"/>
      <color indexed="10"/>
      <name val="Arial"/>
      <family val="2"/>
    </font>
    <font>
      <u val="single"/>
      <sz val="10"/>
      <color indexed="36"/>
      <name val="Arial"/>
      <family val="2"/>
    </font>
    <font>
      <u val="single"/>
      <sz val="10"/>
      <color indexed="12"/>
      <name val="Arial"/>
      <family val="2"/>
    </font>
    <font>
      <sz val="12"/>
      <name val="Times New Roman"/>
      <family val="1"/>
    </font>
    <font>
      <u val="single"/>
      <sz val="12"/>
      <name val="Times New Roman"/>
      <family val="1"/>
    </font>
    <font>
      <b/>
      <sz val="1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rgb="FFCC99FF"/>
        <bgColor indexed="64"/>
      </patternFill>
    </fill>
    <fill>
      <patternFill patternType="solid">
        <fgColor indexed="1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4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Fill="1" applyAlignment="1">
      <alignment horizontal="center" vertical="center"/>
    </xf>
    <xf numFmtId="0" fontId="0" fillId="0" borderId="10" xfId="0" applyBorder="1" applyAlignment="1">
      <alignment/>
    </xf>
    <xf numFmtId="0" fontId="1" fillId="22" borderId="10" xfId="0" applyFont="1" applyFill="1" applyBorder="1" applyAlignment="1">
      <alignment horizontal="center" vertical="center"/>
    </xf>
    <xf numFmtId="0" fontId="1" fillId="22" borderId="11" xfId="0" applyFont="1" applyFill="1" applyBorder="1" applyAlignment="1">
      <alignment horizontal="center" vertical="center" wrapText="1"/>
    </xf>
    <xf numFmtId="0" fontId="1" fillId="22" borderId="12"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22" borderId="14" xfId="0" applyFont="1" applyFill="1" applyBorder="1" applyAlignment="1">
      <alignment horizontal="center" vertical="center"/>
    </xf>
    <xf numFmtId="0" fontId="1" fillId="22" borderId="15" xfId="0" applyFont="1" applyFill="1" applyBorder="1" applyAlignment="1">
      <alignment horizontal="center" vertical="center"/>
    </xf>
    <xf numFmtId="0" fontId="2" fillId="0" borderId="0" xfId="0" applyFont="1" applyAlignment="1">
      <alignment/>
    </xf>
    <xf numFmtId="0" fontId="0" fillId="0" borderId="0" xfId="0" applyFill="1" applyBorder="1" applyAlignment="1">
      <alignment/>
    </xf>
    <xf numFmtId="42" fontId="1" fillId="0" borderId="0" xfId="0" applyNumberFormat="1" applyFont="1" applyBorder="1" applyAlignment="1">
      <alignment/>
    </xf>
    <xf numFmtId="0" fontId="0" fillId="0" borderId="16" xfId="0" applyBorder="1" applyAlignment="1">
      <alignment wrapText="1"/>
    </xf>
    <xf numFmtId="44" fontId="0" fillId="0" borderId="10" xfId="44" applyFont="1" applyBorder="1" applyAlignment="1">
      <alignment/>
    </xf>
    <xf numFmtId="44" fontId="0" fillId="0" borderId="17" xfId="44" applyFont="1" applyBorder="1" applyAlignment="1">
      <alignment/>
    </xf>
    <xf numFmtId="44" fontId="1" fillId="0" borderId="18" xfId="44" applyFont="1" applyBorder="1" applyAlignment="1">
      <alignment/>
    </xf>
    <xf numFmtId="0" fontId="0" fillId="0" borderId="19" xfId="0" applyBorder="1" applyAlignment="1">
      <alignment/>
    </xf>
    <xf numFmtId="0" fontId="0" fillId="0" borderId="0" xfId="0" applyBorder="1" applyAlignment="1">
      <alignment/>
    </xf>
    <xf numFmtId="0" fontId="1" fillId="22" borderId="18" xfId="0" applyFont="1" applyFill="1" applyBorder="1" applyAlignment="1">
      <alignment horizontal="center" vertical="center"/>
    </xf>
    <xf numFmtId="0" fontId="0" fillId="0" borderId="20" xfId="0" applyFill="1" applyBorder="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1" fillId="7" borderId="10"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24" borderId="10" xfId="0" applyFont="1" applyFill="1" applyBorder="1" applyAlignment="1">
      <alignment horizontal="center" vertical="center"/>
    </xf>
    <xf numFmtId="0" fontId="1" fillId="3" borderId="10" xfId="0" applyFont="1" applyFill="1" applyBorder="1" applyAlignment="1">
      <alignment horizontal="center" vertical="center"/>
    </xf>
    <xf numFmtId="0" fontId="1" fillId="22" borderId="10" xfId="0" applyFont="1" applyFill="1" applyBorder="1" applyAlignment="1">
      <alignment horizontal="center" vertical="center" wrapText="1"/>
    </xf>
    <xf numFmtId="0" fontId="13" fillId="0" borderId="22" xfId="0" applyFont="1" applyBorder="1" applyAlignment="1">
      <alignment/>
    </xf>
    <xf numFmtId="0" fontId="13" fillId="0" borderId="23" xfId="0" applyFont="1" applyBorder="1" applyAlignment="1">
      <alignment/>
    </xf>
    <xf numFmtId="0" fontId="13" fillId="0" borderId="0" xfId="0" applyFont="1" applyBorder="1" applyAlignment="1">
      <alignment/>
    </xf>
    <xf numFmtId="0" fontId="13" fillId="0" borderId="0" xfId="0" applyFont="1" applyBorder="1" applyAlignment="1">
      <alignment horizontal="justify"/>
    </xf>
    <xf numFmtId="0" fontId="13" fillId="0" borderId="16" xfId="0" applyFont="1" applyBorder="1" applyAlignment="1">
      <alignment/>
    </xf>
    <xf numFmtId="0" fontId="12" fillId="0" borderId="16" xfId="0" applyFont="1" applyBorder="1" applyAlignment="1">
      <alignment horizontal="justify"/>
    </xf>
    <xf numFmtId="0" fontId="12" fillId="0" borderId="0" xfId="0" applyFont="1" applyBorder="1" applyAlignment="1">
      <alignment horizontal="justify"/>
    </xf>
    <xf numFmtId="0" fontId="0" fillId="0" borderId="22" xfId="0" applyFill="1" applyBorder="1" applyAlignment="1">
      <alignment horizontal="left" vertical="center"/>
    </xf>
    <xf numFmtId="0" fontId="0" fillId="25" borderId="10" xfId="0" applyFill="1" applyBorder="1" applyAlignment="1">
      <alignment horizontal="center" vertical="center"/>
    </xf>
    <xf numFmtId="0" fontId="0" fillId="9" borderId="10" xfId="0" applyFill="1" applyBorder="1" applyAlignment="1">
      <alignment horizontal="center" vertical="center"/>
    </xf>
    <xf numFmtId="0" fontId="0" fillId="24" borderId="10" xfId="0" applyFill="1" applyBorder="1" applyAlignment="1">
      <alignment horizontal="left" vertical="center"/>
    </xf>
    <xf numFmtId="0" fontId="0" fillId="24" borderId="10" xfId="0" applyFill="1" applyBorder="1" applyAlignment="1">
      <alignment/>
    </xf>
    <xf numFmtId="0" fontId="0" fillId="6" borderId="10" xfId="0" applyFill="1" applyBorder="1" applyAlignment="1">
      <alignment horizontal="left" vertical="center"/>
    </xf>
    <xf numFmtId="0" fontId="0" fillId="6" borderId="18" xfId="0" applyFill="1" applyBorder="1" applyAlignment="1">
      <alignment/>
    </xf>
    <xf numFmtId="0" fontId="0" fillId="22" borderId="24" xfId="0" applyFill="1" applyBorder="1" applyAlignment="1">
      <alignment horizontal="center" vertical="center"/>
    </xf>
    <xf numFmtId="0" fontId="0" fillId="22" borderId="25" xfId="0" applyFill="1" applyBorder="1" applyAlignment="1">
      <alignment/>
    </xf>
    <xf numFmtId="0" fontId="0" fillId="0" borderId="18" xfId="0" applyBorder="1" applyAlignment="1">
      <alignment horizontal="center"/>
    </xf>
    <xf numFmtId="0" fontId="0" fillId="0" borderId="10" xfId="0" applyBorder="1" applyAlignment="1">
      <alignment horizontal="center"/>
    </xf>
    <xf numFmtId="0" fontId="0" fillId="22" borderId="10" xfId="0" applyFill="1" applyBorder="1" applyAlignment="1">
      <alignment/>
    </xf>
    <xf numFmtId="0" fontId="0" fillId="0" borderId="26" xfId="0" applyFill="1" applyBorder="1" applyAlignment="1">
      <alignment horizontal="center"/>
    </xf>
    <xf numFmtId="0" fontId="1" fillId="22" borderId="14" xfId="0" applyFont="1" applyFill="1"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1" fillId="22" borderId="14" xfId="0" applyFont="1" applyFill="1" applyBorder="1" applyAlignment="1">
      <alignment wrapText="1"/>
    </xf>
    <xf numFmtId="44" fontId="0" fillId="0" borderId="10" xfId="44" applyFont="1" applyBorder="1" applyAlignment="1">
      <alignment/>
    </xf>
    <xf numFmtId="0" fontId="0" fillId="0" borderId="10" xfId="0" applyBorder="1" applyAlignment="1">
      <alignment wrapText="1"/>
    </xf>
    <xf numFmtId="44" fontId="0" fillId="0" borderId="17" xfId="44" applyFont="1" applyBorder="1" applyAlignment="1">
      <alignment/>
    </xf>
    <xf numFmtId="44" fontId="1" fillId="22" borderId="29" xfId="0" applyNumberFormat="1" applyFont="1" applyFill="1" applyBorder="1" applyAlignment="1">
      <alignment horizontal="center" vertical="top" wrapText="1"/>
    </xf>
    <xf numFmtId="44" fontId="0" fillId="22" borderId="30" xfId="0" applyNumberFormat="1" applyFont="1" applyFill="1" applyBorder="1" applyAlignment="1">
      <alignment horizontal="center" vertical="top" wrapText="1"/>
    </xf>
    <xf numFmtId="0" fontId="2" fillId="0" borderId="0" xfId="0" applyFont="1" applyAlignment="1">
      <alignment/>
    </xf>
    <xf numFmtId="0" fontId="0" fillId="0" borderId="10" xfId="0" applyFont="1" applyBorder="1" applyAlignment="1">
      <alignment horizontal="left"/>
    </xf>
    <xf numFmtId="0" fontId="11" fillId="0" borderId="10" xfId="53" applyBorder="1" applyAlignment="1" applyProtection="1">
      <alignment horizontal="left"/>
      <protection/>
    </xf>
    <xf numFmtId="0" fontId="0" fillId="0" borderId="10" xfId="0" applyBorder="1" applyAlignment="1">
      <alignment horizontal="left"/>
    </xf>
    <xf numFmtId="0" fontId="0" fillId="26" borderId="0" xfId="0" applyFont="1" applyFill="1" applyAlignment="1">
      <alignment/>
    </xf>
    <xf numFmtId="0" fontId="0" fillId="26" borderId="0" xfId="0" applyFill="1" applyAlignment="1">
      <alignment/>
    </xf>
    <xf numFmtId="0" fontId="0" fillId="0" borderId="16" xfId="0" applyFont="1" applyBorder="1" applyAlignment="1">
      <alignment/>
    </xf>
    <xf numFmtId="0" fontId="0" fillId="0" borderId="0" xfId="0" applyFont="1" applyAlignment="1">
      <alignment/>
    </xf>
    <xf numFmtId="0" fontId="33" fillId="0" borderId="16" xfId="0" applyFont="1" applyBorder="1" applyAlignment="1">
      <alignment/>
    </xf>
    <xf numFmtId="0" fontId="0" fillId="0" borderId="16" xfId="0" applyBorder="1" applyAlignment="1">
      <alignment/>
    </xf>
    <xf numFmtId="0" fontId="0" fillId="0" borderId="16" xfId="0" applyFont="1" applyBorder="1" applyAlignment="1">
      <alignment wrapText="1"/>
    </xf>
    <xf numFmtId="0" fontId="0" fillId="0" borderId="16" xfId="0" applyFont="1" applyBorder="1" applyAlignment="1">
      <alignment vertical="top" wrapText="1"/>
    </xf>
    <xf numFmtId="0" fontId="0" fillId="0" borderId="31" xfId="0" applyBorder="1" applyAlignment="1">
      <alignment/>
    </xf>
    <xf numFmtId="0" fontId="0" fillId="0" borderId="10" xfId="0" applyBorder="1" applyAlignment="1">
      <alignment horizontal="center" wrapText="1"/>
    </xf>
    <xf numFmtId="0" fontId="0" fillId="0" borderId="19" xfId="0" applyBorder="1" applyAlignment="1">
      <alignment horizontal="center"/>
    </xf>
    <xf numFmtId="14" fontId="0" fillId="0" borderId="10" xfId="0" applyNumberFormat="1" applyBorder="1" applyAlignment="1">
      <alignment horizontal="center"/>
    </xf>
    <xf numFmtId="0" fontId="0" fillId="0" borderId="10" xfId="0" applyFont="1" applyBorder="1" applyAlignment="1" quotePrefix="1">
      <alignment horizontal="center"/>
    </xf>
    <xf numFmtId="0" fontId="0" fillId="0" borderId="32"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 fillId="5" borderId="34" xfId="0" applyFont="1" applyFill="1" applyBorder="1" applyAlignment="1">
      <alignment horizontal="center" vertical="center" wrapText="1"/>
    </xf>
    <xf numFmtId="0" fontId="0" fillId="5" borderId="18" xfId="0" applyFill="1" applyBorder="1" applyAlignment="1">
      <alignment horizontal="center" vertical="center" wrapText="1"/>
    </xf>
    <xf numFmtId="0" fontId="4" fillId="22" borderId="10" xfId="0" applyFont="1" applyFill="1" applyBorder="1" applyAlignment="1">
      <alignment horizontal="center" vertical="center" wrapText="1"/>
    </xf>
    <xf numFmtId="0" fontId="0" fillId="22" borderId="10" xfId="0" applyFill="1" applyBorder="1" applyAlignment="1">
      <alignment horizontal="center" vertical="center"/>
    </xf>
    <xf numFmtId="0" fontId="0" fillId="0" borderId="10" xfId="0" applyBorder="1" applyAlignment="1">
      <alignment/>
    </xf>
    <xf numFmtId="0" fontId="7" fillId="24" borderId="35" xfId="0" applyFont="1" applyFill="1" applyBorder="1" applyAlignment="1">
      <alignment horizontal="center" vertical="center" wrapText="1"/>
    </xf>
    <xf numFmtId="0" fontId="8" fillId="24" borderId="19" xfId="0" applyFont="1" applyFill="1" applyBorder="1" applyAlignment="1">
      <alignment/>
    </xf>
    <xf numFmtId="0" fontId="1" fillId="22"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0" fillId="0" borderId="18" xfId="0" applyBorder="1" applyAlignment="1">
      <alignment horizontal="center" vertical="center"/>
    </xf>
    <xf numFmtId="0" fontId="7" fillId="7" borderId="35" xfId="0" applyFont="1" applyFill="1" applyBorder="1" applyAlignment="1">
      <alignment horizontal="center" vertical="center"/>
    </xf>
    <xf numFmtId="0" fontId="8" fillId="7" borderId="19" xfId="0" applyFont="1" applyFill="1" applyBorder="1" applyAlignment="1">
      <alignment/>
    </xf>
    <xf numFmtId="0" fontId="7" fillId="4" borderId="35" xfId="0" applyFont="1" applyFill="1" applyBorder="1" applyAlignment="1">
      <alignment horizontal="center" vertical="center"/>
    </xf>
    <xf numFmtId="0" fontId="8" fillId="4" borderId="19" xfId="0" applyFont="1" applyFill="1" applyBorder="1" applyAlignment="1">
      <alignment horizontal="center" vertical="center"/>
    </xf>
    <xf numFmtId="0" fontId="7"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0" fillId="6" borderId="35" xfId="0" applyFill="1" applyBorder="1" applyAlignment="1">
      <alignment/>
    </xf>
    <xf numFmtId="0" fontId="0" fillId="6" borderId="36" xfId="0" applyFill="1" applyBorder="1" applyAlignment="1">
      <alignment/>
    </xf>
    <xf numFmtId="0" fontId="0" fillId="6" borderId="37" xfId="0" applyFill="1" applyBorder="1" applyAlignment="1">
      <alignment/>
    </xf>
    <xf numFmtId="0" fontId="0" fillId="24" borderId="36" xfId="0" applyFill="1" applyBorder="1" applyAlignment="1">
      <alignment/>
    </xf>
    <xf numFmtId="0" fontId="0" fillId="24" borderId="19" xfId="0" applyFill="1" applyBorder="1" applyAlignment="1">
      <alignment/>
    </xf>
    <xf numFmtId="0" fontId="0" fillId="24" borderId="35" xfId="0" applyFill="1" applyBorder="1" applyAlignment="1">
      <alignment/>
    </xf>
    <xf numFmtId="0" fontId="0" fillId="0" borderId="0" xfId="0" applyAlignment="1">
      <alignment horizontal="left" vertical="center" wrapText="1"/>
    </xf>
    <xf numFmtId="0" fontId="4" fillId="27" borderId="35" xfId="0" applyFont="1" applyFill="1" applyBorder="1" applyAlignment="1">
      <alignment horizontal="center" vertical="center"/>
    </xf>
    <xf numFmtId="0" fontId="0" fillId="27" borderId="36" xfId="0" applyFill="1" applyBorder="1" applyAlignment="1">
      <alignment horizontal="center" vertical="center"/>
    </xf>
    <xf numFmtId="0" fontId="0" fillId="27" borderId="19" xfId="0" applyFill="1" applyBorder="1" applyAlignment="1">
      <alignment horizontal="center" vertical="center"/>
    </xf>
    <xf numFmtId="0" fontId="4" fillId="22" borderId="35" xfId="0" applyFont="1" applyFill="1" applyBorder="1" applyAlignment="1">
      <alignment horizontal="center" vertical="center" wrapText="1"/>
    </xf>
    <xf numFmtId="0" fontId="0" fillId="22" borderId="36" xfId="0" applyFill="1" applyBorder="1" applyAlignment="1">
      <alignment horizontal="center" vertical="center" wrapText="1"/>
    </xf>
    <xf numFmtId="0" fontId="0" fillId="22" borderId="19" xfId="0" applyFill="1" applyBorder="1" applyAlignment="1">
      <alignment horizontal="center" vertical="center" wrapText="1"/>
    </xf>
    <xf numFmtId="0" fontId="0" fillId="0" borderId="0" xfId="0" applyBorder="1" applyAlignment="1">
      <alignment/>
    </xf>
    <xf numFmtId="0" fontId="0" fillId="0" borderId="0" xfId="0" applyAlignment="1">
      <alignment horizontal="left" vertical="center"/>
    </xf>
    <xf numFmtId="0" fontId="4" fillId="22" borderId="29" xfId="0" applyFont="1" applyFill="1" applyBorder="1" applyAlignment="1">
      <alignment horizontal="center" vertical="center" wrapText="1"/>
    </xf>
    <xf numFmtId="0" fontId="4" fillId="22" borderId="38" xfId="0" applyFont="1" applyFill="1" applyBorder="1" applyAlignment="1">
      <alignment horizontal="center" vertical="center" wrapText="1"/>
    </xf>
    <xf numFmtId="0" fontId="1" fillId="0" borderId="24" xfId="0" applyFont="1" applyBorder="1" applyAlignment="1">
      <alignment horizontal="center" vertical="center"/>
    </xf>
    <xf numFmtId="0" fontId="15" fillId="0" borderId="39" xfId="0" applyFont="1" applyBorder="1" applyAlignment="1">
      <alignment horizontal="center" vertical="center"/>
    </xf>
    <xf numFmtId="0" fontId="1" fillId="0" borderId="27" xfId="0" applyFont="1" applyBorder="1" applyAlignment="1">
      <alignment horizontal="left"/>
    </xf>
    <xf numFmtId="0" fontId="1" fillId="0" borderId="16" xfId="0" applyFont="1" applyBorder="1" applyAlignment="1">
      <alignment horizontal="left"/>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35" xfId="0" applyFill="1" applyBorder="1" applyAlignment="1">
      <alignment wrapText="1"/>
    </xf>
    <xf numFmtId="0" fontId="0" fillId="0" borderId="36" xfId="0" applyBorder="1" applyAlignment="1">
      <alignment/>
    </xf>
    <xf numFmtId="0" fontId="0" fillId="0" borderId="19" xfId="0" applyBorder="1" applyAlignment="1">
      <alignment/>
    </xf>
    <xf numFmtId="0" fontId="0" fillId="0" borderId="10" xfId="0" applyFill="1" applyBorder="1" applyAlignment="1">
      <alignment wrapText="1"/>
    </xf>
    <xf numFmtId="0" fontId="9" fillId="0" borderId="0" xfId="0" applyFont="1" applyBorder="1" applyAlignment="1">
      <alignment/>
    </xf>
    <xf numFmtId="0" fontId="0" fillId="22" borderId="35" xfId="0" applyFill="1" applyBorder="1" applyAlignment="1">
      <alignment/>
    </xf>
    <xf numFmtId="0" fontId="0" fillId="22" borderId="36" xfId="0" applyFill="1" applyBorder="1" applyAlignment="1">
      <alignment/>
    </xf>
    <xf numFmtId="0" fontId="0" fillId="22" borderId="19" xfId="0" applyFill="1" applyBorder="1" applyAlignment="1">
      <alignment/>
    </xf>
    <xf numFmtId="0" fontId="1" fillId="22" borderId="35" xfId="0" applyFont="1" applyFill="1" applyBorder="1" applyAlignment="1">
      <alignment horizontal="center"/>
    </xf>
    <xf numFmtId="0" fontId="1" fillId="22" borderId="10" xfId="0" applyFont="1" applyFill="1" applyBorder="1" applyAlignment="1">
      <alignment horizontal="center"/>
    </xf>
    <xf numFmtId="0" fontId="0" fillId="0" borderId="10"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19" xfId="0" applyFill="1" applyBorder="1" applyAlignment="1">
      <alignment/>
    </xf>
    <xf numFmtId="0" fontId="6" fillId="0" borderId="10" xfId="0" applyFont="1" applyFill="1" applyBorder="1" applyAlignment="1">
      <alignment/>
    </xf>
    <xf numFmtId="0" fontId="6" fillId="0" borderId="10" xfId="0" applyFont="1" applyBorder="1" applyAlignment="1">
      <alignment/>
    </xf>
    <xf numFmtId="0" fontId="4" fillId="22" borderId="11" xfId="0" applyFont="1" applyFill="1" applyBorder="1" applyAlignment="1">
      <alignment horizontal="center" vertical="center" wrapText="1"/>
    </xf>
    <xf numFmtId="0" fontId="0" fillId="22" borderId="12" xfId="0" applyFill="1" applyBorder="1" applyAlignment="1">
      <alignment horizontal="center" vertical="center"/>
    </xf>
    <xf numFmtId="0" fontId="0" fillId="22" borderId="13"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sie.Park@cookcountyil.gov" TargetMode="External" /><Relationship Id="rId2" Type="http://schemas.openxmlformats.org/officeDocument/2006/relationships/hyperlink" Target="mailto:Michael.Masters@cookcountyil.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tabSelected="1" zoomScalePageLayoutView="0" workbookViewId="0" topLeftCell="A1">
      <selection activeCell="B18" sqref="B18"/>
    </sheetView>
  </sheetViews>
  <sheetFormatPr defaultColWidth="9.140625" defaultRowHeight="12.75"/>
  <cols>
    <col min="1" max="1" width="20.7109375" style="0" customWidth="1"/>
    <col min="2" max="2" width="41.28125" style="0" customWidth="1"/>
    <col min="3" max="3" width="33.140625" style="0" customWidth="1"/>
    <col min="4" max="4" width="40.28125" style="0" customWidth="1"/>
  </cols>
  <sheetData>
    <row r="1" spans="1:4" ht="37.5" customHeight="1">
      <c r="A1" s="83" t="s">
        <v>81</v>
      </c>
      <c r="B1" s="84"/>
      <c r="C1" s="85"/>
      <c r="D1" s="85"/>
    </row>
    <row r="2" spans="1:4" s="2" customFormat="1" ht="25.5" customHeight="1">
      <c r="A2" s="20" t="s">
        <v>66</v>
      </c>
      <c r="B2" s="71" t="s">
        <v>109</v>
      </c>
      <c r="C2" s="28" t="s">
        <v>40</v>
      </c>
      <c r="D2" s="73">
        <v>41243</v>
      </c>
    </row>
    <row r="3" spans="1:4" s="2" customFormat="1" ht="24.75" customHeight="1">
      <c r="A3" s="5" t="s">
        <v>3</v>
      </c>
      <c r="B3" s="72" t="s">
        <v>110</v>
      </c>
      <c r="C3" s="5" t="s">
        <v>21</v>
      </c>
      <c r="D3" s="74" t="s">
        <v>134</v>
      </c>
    </row>
    <row r="4" spans="1:4" s="2" customFormat="1" ht="24.75" customHeight="1">
      <c r="A4" s="88" t="s">
        <v>41</v>
      </c>
      <c r="B4" s="29" t="s">
        <v>44</v>
      </c>
      <c r="C4" s="29" t="s">
        <v>45</v>
      </c>
      <c r="D4" s="30" t="s">
        <v>94</v>
      </c>
    </row>
    <row r="5" spans="1:4" s="2" customFormat="1" ht="24.75" customHeight="1">
      <c r="A5" s="89"/>
      <c r="B5" s="31" t="s">
        <v>46</v>
      </c>
      <c r="C5" s="32" t="s">
        <v>47</v>
      </c>
      <c r="D5" s="33" t="s">
        <v>48</v>
      </c>
    </row>
    <row r="6" spans="1:4" s="2" customFormat="1" ht="24.75" customHeight="1">
      <c r="A6" s="90"/>
      <c r="B6" s="31" t="s">
        <v>49</v>
      </c>
      <c r="C6" s="32" t="s">
        <v>50</v>
      </c>
      <c r="D6" s="34" t="s">
        <v>22</v>
      </c>
    </row>
    <row r="7" spans="1:4" s="2" customFormat="1" ht="24.75" customHeight="1">
      <c r="A7" s="90"/>
      <c r="B7" s="31" t="s">
        <v>51</v>
      </c>
      <c r="C7" s="35" t="s">
        <v>23</v>
      </c>
      <c r="D7" s="33" t="s">
        <v>52</v>
      </c>
    </row>
    <row r="8" spans="1:4" s="2" customFormat="1" ht="24.75" customHeight="1">
      <c r="A8" s="91"/>
      <c r="B8" s="21"/>
      <c r="C8" s="22"/>
      <c r="D8" s="23"/>
    </row>
    <row r="9" spans="1:4" s="2" customFormat="1" ht="24.75" customHeight="1">
      <c r="A9" s="92" t="s">
        <v>36</v>
      </c>
      <c r="B9" s="93"/>
      <c r="C9" s="94" t="s">
        <v>37</v>
      </c>
      <c r="D9" s="95"/>
    </row>
    <row r="10" spans="1:4" s="2" customFormat="1" ht="24.75" customHeight="1">
      <c r="A10" s="24" t="s">
        <v>25</v>
      </c>
      <c r="B10" s="61" t="s">
        <v>95</v>
      </c>
      <c r="C10" s="25" t="s">
        <v>24</v>
      </c>
      <c r="D10" s="59" t="s">
        <v>96</v>
      </c>
    </row>
    <row r="11" spans="1:4" s="3" customFormat="1" ht="24.75" customHeight="1">
      <c r="A11" s="24" t="s">
        <v>4</v>
      </c>
      <c r="B11" s="59" t="s">
        <v>97</v>
      </c>
      <c r="C11" s="25" t="s">
        <v>4</v>
      </c>
      <c r="D11" s="59" t="s">
        <v>98</v>
      </c>
    </row>
    <row r="12" spans="1:4" s="2" customFormat="1" ht="24.75" customHeight="1">
      <c r="A12" s="24" t="s">
        <v>5</v>
      </c>
      <c r="B12" s="59" t="s">
        <v>99</v>
      </c>
      <c r="C12" s="25" t="s">
        <v>5</v>
      </c>
      <c r="D12" s="59" t="s">
        <v>100</v>
      </c>
    </row>
    <row r="13" spans="1:4" s="2" customFormat="1" ht="24.75" customHeight="1">
      <c r="A13" s="24" t="s">
        <v>6</v>
      </c>
      <c r="B13" s="60" t="s">
        <v>101</v>
      </c>
      <c r="C13" s="25" t="s">
        <v>6</v>
      </c>
      <c r="D13" s="60" t="s">
        <v>102</v>
      </c>
    </row>
    <row r="14" spans="1:4" s="2" customFormat="1" ht="24.75" customHeight="1">
      <c r="A14" s="86" t="s">
        <v>38</v>
      </c>
      <c r="B14" s="87"/>
      <c r="C14" s="96" t="s">
        <v>39</v>
      </c>
      <c r="D14" s="97"/>
    </row>
    <row r="15" spans="1:4" ht="24" customHeight="1">
      <c r="A15" s="26" t="s">
        <v>7</v>
      </c>
      <c r="B15" s="61" t="s">
        <v>103</v>
      </c>
      <c r="C15" s="27" t="s">
        <v>26</v>
      </c>
      <c r="D15" s="18"/>
    </row>
    <row r="16" spans="1:4" ht="24" customHeight="1">
      <c r="A16" s="26" t="s">
        <v>8</v>
      </c>
      <c r="B16" s="61" t="s">
        <v>104</v>
      </c>
      <c r="C16" s="27" t="s">
        <v>27</v>
      </c>
      <c r="D16" s="18"/>
    </row>
    <row r="17" spans="1:4" ht="24" customHeight="1">
      <c r="A17" s="26" t="s">
        <v>9</v>
      </c>
      <c r="B17" s="61" t="s">
        <v>105</v>
      </c>
      <c r="C17" s="27" t="s">
        <v>28</v>
      </c>
      <c r="D17" s="18"/>
    </row>
    <row r="18" spans="1:4" ht="24" customHeight="1">
      <c r="A18" s="26" t="s">
        <v>10</v>
      </c>
      <c r="B18" s="61" t="s">
        <v>135</v>
      </c>
      <c r="C18" s="27" t="s">
        <v>29</v>
      </c>
      <c r="D18" s="18"/>
    </row>
    <row r="19" spans="1:4" ht="24" customHeight="1">
      <c r="A19" s="81" t="s">
        <v>42</v>
      </c>
      <c r="B19" s="75" t="s">
        <v>43</v>
      </c>
      <c r="C19" s="76"/>
      <c r="D19" s="77"/>
    </row>
    <row r="20" spans="1:4" ht="24" customHeight="1">
      <c r="A20" s="82"/>
      <c r="B20" s="78"/>
      <c r="C20" s="79"/>
      <c r="D20" s="80"/>
    </row>
    <row r="21" ht="12.75">
      <c r="A21" s="58" t="s">
        <v>82</v>
      </c>
    </row>
    <row r="23" spans="1:3" ht="12.75">
      <c r="A23" s="62" t="s">
        <v>106</v>
      </c>
      <c r="B23" s="63"/>
      <c r="C23" s="63"/>
    </row>
    <row r="24" spans="1:3" ht="12.75">
      <c r="A24" s="62" t="s">
        <v>107</v>
      </c>
      <c r="B24" s="63"/>
      <c r="C24" s="63"/>
    </row>
    <row r="25" spans="1:3" ht="12.75">
      <c r="A25" s="62" t="s">
        <v>108</v>
      </c>
      <c r="B25" s="63"/>
      <c r="C25" s="63"/>
    </row>
  </sheetData>
  <sheetProtection/>
  <mergeCells count="8">
    <mergeCell ref="B19:D20"/>
    <mergeCell ref="A19:A20"/>
    <mergeCell ref="A1:D1"/>
    <mergeCell ref="A14:B14"/>
    <mergeCell ref="A4:A8"/>
    <mergeCell ref="A9:B9"/>
    <mergeCell ref="C9:D9"/>
    <mergeCell ref="C14:D14"/>
  </mergeCells>
  <hyperlinks>
    <hyperlink ref="B13" r:id="rId1" display="Susie.Park@cookcountyil.gov"/>
    <hyperlink ref="D13" r:id="rId2" display="Michael.Masters@cookcountyil.gov"/>
  </hyperlinks>
  <printOptions/>
  <pageMargins left="0.51" right="0.49" top="0.5" bottom="0.5" header="0.5" footer="0.5"/>
  <pageSetup fitToHeight="0" fitToWidth="1" horizontalDpi="600" verticalDpi="600" orientation="landscape" scale="96" r:id="rId3"/>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C6" sqref="C6"/>
    </sheetView>
  </sheetViews>
  <sheetFormatPr defaultColWidth="9.140625" defaultRowHeight="12.75"/>
  <cols>
    <col min="1" max="1" width="20.140625" style="0" customWidth="1"/>
    <col min="2" max="2" width="21.00390625" style="0" customWidth="1"/>
    <col min="3" max="3" width="22.28125" style="0" customWidth="1"/>
    <col min="4" max="4" width="101.57421875" style="0" customWidth="1"/>
    <col min="5" max="12" width="109.57421875" style="0" customWidth="1"/>
  </cols>
  <sheetData>
    <row r="1" spans="1:4" ht="57" customHeight="1">
      <c r="A1" s="108" t="s">
        <v>83</v>
      </c>
      <c r="B1" s="109"/>
      <c r="C1" s="109"/>
      <c r="D1" s="110"/>
    </row>
    <row r="2" spans="1:4" ht="23.25" customHeight="1">
      <c r="A2" s="105" t="s">
        <v>53</v>
      </c>
      <c r="B2" s="106"/>
      <c r="C2" s="106"/>
      <c r="D2" s="107"/>
    </row>
    <row r="3" spans="1:4" ht="16.5" customHeight="1">
      <c r="A3" s="36"/>
      <c r="B3" s="36"/>
      <c r="C3" s="12"/>
      <c r="D3" s="12"/>
    </row>
    <row r="4" spans="1:2" ht="12.75">
      <c r="A4" s="111" t="s">
        <v>54</v>
      </c>
      <c r="B4" s="111"/>
    </row>
    <row r="5" spans="1:4" ht="36" customHeight="1">
      <c r="A5" s="104" t="s">
        <v>64</v>
      </c>
      <c r="B5" s="112"/>
      <c r="C5" s="112"/>
      <c r="D5" s="112"/>
    </row>
    <row r="6" spans="2:3" ht="20.25" customHeight="1">
      <c r="B6" s="37" t="s">
        <v>55</v>
      </c>
      <c r="C6" s="38" t="s">
        <v>111</v>
      </c>
    </row>
    <row r="8" spans="1:4" ht="38.25" customHeight="1">
      <c r="A8" s="104" t="s">
        <v>65</v>
      </c>
      <c r="B8" s="104"/>
      <c r="C8" s="104"/>
      <c r="D8" s="104"/>
    </row>
    <row r="9" spans="2:3" ht="19.5" customHeight="1">
      <c r="B9" s="37" t="s">
        <v>55</v>
      </c>
      <c r="C9" s="38" t="s">
        <v>56</v>
      </c>
    </row>
    <row r="10" ht="13.5" customHeight="1"/>
    <row r="11" spans="1:4" ht="29.25" customHeight="1">
      <c r="A11" s="104" t="s">
        <v>57</v>
      </c>
      <c r="B11" s="104"/>
      <c r="C11" s="104"/>
      <c r="D11" s="104"/>
    </row>
    <row r="12" spans="1:4" ht="18.75" customHeight="1">
      <c r="A12" s="39" t="s">
        <v>58</v>
      </c>
      <c r="B12" s="101"/>
      <c r="C12" s="101"/>
      <c r="D12" s="102"/>
    </row>
    <row r="13" spans="1:4" ht="16.5" customHeight="1">
      <c r="A13" s="40" t="s">
        <v>59</v>
      </c>
      <c r="B13" s="103"/>
      <c r="C13" s="101"/>
      <c r="D13" s="102"/>
    </row>
    <row r="15" spans="1:4" ht="18" customHeight="1">
      <c r="A15" s="39" t="s">
        <v>60</v>
      </c>
      <c r="B15" s="101"/>
      <c r="C15" s="101"/>
      <c r="D15" s="102"/>
    </row>
    <row r="16" spans="1:4" ht="16.5" customHeight="1">
      <c r="A16" s="40" t="s">
        <v>59</v>
      </c>
      <c r="B16" s="103"/>
      <c r="C16" s="101"/>
      <c r="D16" s="102"/>
    </row>
    <row r="18" spans="1:4" ht="16.5" customHeight="1">
      <c r="A18" s="39" t="s">
        <v>61</v>
      </c>
      <c r="B18" s="101"/>
      <c r="C18" s="101"/>
      <c r="D18" s="102"/>
    </row>
    <row r="19" spans="1:4" ht="17.25" customHeight="1">
      <c r="A19" s="40" t="s">
        <v>59</v>
      </c>
      <c r="B19" s="103"/>
      <c r="C19" s="101"/>
      <c r="D19" s="102"/>
    </row>
    <row r="21" spans="1:4" ht="18.75" customHeight="1">
      <c r="A21" s="39" t="s">
        <v>62</v>
      </c>
      <c r="B21" s="101"/>
      <c r="C21" s="101"/>
      <c r="D21" s="102"/>
    </row>
    <row r="22" spans="1:4" ht="16.5" customHeight="1">
      <c r="A22" s="40" t="s">
        <v>59</v>
      </c>
      <c r="B22" s="103"/>
      <c r="C22" s="101"/>
      <c r="D22" s="102"/>
    </row>
    <row r="24" spans="1:4" ht="16.5" customHeight="1">
      <c r="A24" s="41" t="s">
        <v>63</v>
      </c>
      <c r="B24" s="98"/>
      <c r="C24" s="99"/>
      <c r="D24" s="100"/>
    </row>
    <row r="25" spans="1:4" ht="15.75" customHeight="1">
      <c r="A25" s="42" t="s">
        <v>59</v>
      </c>
      <c r="B25" s="98"/>
      <c r="C25" s="99"/>
      <c r="D25" s="100"/>
    </row>
  </sheetData>
  <sheetProtection/>
  <mergeCells count="16">
    <mergeCell ref="A11:D11"/>
    <mergeCell ref="B19:D19"/>
    <mergeCell ref="A2:D2"/>
    <mergeCell ref="A1:D1"/>
    <mergeCell ref="A4:B4"/>
    <mergeCell ref="A5:D5"/>
    <mergeCell ref="A8:D8"/>
    <mergeCell ref="B25:D25"/>
    <mergeCell ref="B12:D12"/>
    <mergeCell ref="B15:D15"/>
    <mergeCell ref="B18:D18"/>
    <mergeCell ref="B21:D21"/>
    <mergeCell ref="B24:D24"/>
    <mergeCell ref="B22:D22"/>
    <mergeCell ref="B13:D13"/>
    <mergeCell ref="B16:D16"/>
  </mergeCells>
  <printOptions/>
  <pageMargins left="0.75" right="0.75" top="0.49" bottom="0.5" header="0.5" footer="0.5"/>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C34"/>
  <sheetViews>
    <sheetView zoomScalePageLayoutView="0" workbookViewId="0" topLeftCell="A1">
      <selection activeCell="C22" sqref="C22"/>
    </sheetView>
  </sheetViews>
  <sheetFormatPr defaultColWidth="9.140625" defaultRowHeight="12.75"/>
  <cols>
    <col min="2" max="2" width="121.28125" style="0" bestFit="1" customWidth="1"/>
    <col min="3" max="3" width="44.8515625" style="0" customWidth="1"/>
  </cols>
  <sheetData>
    <row r="1" spans="1:2" ht="39" customHeight="1" thickBot="1">
      <c r="A1" s="113" t="s">
        <v>84</v>
      </c>
      <c r="B1" s="114"/>
    </row>
    <row r="2" spans="1:2" ht="17.25" customHeight="1">
      <c r="A2" s="115" t="s">
        <v>71</v>
      </c>
      <c r="B2" s="116"/>
    </row>
    <row r="3" spans="1:2" ht="12.75">
      <c r="A3" s="50"/>
      <c r="B3" s="67"/>
    </row>
    <row r="4" spans="1:2" ht="12.75">
      <c r="A4" s="50"/>
      <c r="B4" s="66" t="s">
        <v>113</v>
      </c>
    </row>
    <row r="5" spans="1:2" ht="12.75">
      <c r="A5" s="50"/>
      <c r="B5" s="64" t="s">
        <v>119</v>
      </c>
    </row>
    <row r="6" spans="1:2" ht="12.75">
      <c r="A6" s="50"/>
      <c r="B6" s="64" t="s">
        <v>120</v>
      </c>
    </row>
    <row r="7" spans="1:2" ht="12.75">
      <c r="A7" s="50"/>
      <c r="B7" s="64" t="s">
        <v>121</v>
      </c>
    </row>
    <row r="8" spans="1:2" ht="12.75">
      <c r="A8" s="50"/>
      <c r="B8" s="64"/>
    </row>
    <row r="9" spans="1:2" ht="12.75">
      <c r="A9" s="50"/>
      <c r="B9" s="66" t="s">
        <v>112</v>
      </c>
    </row>
    <row r="10" spans="1:2" ht="12.75">
      <c r="A10" s="50"/>
      <c r="B10" s="64" t="s">
        <v>124</v>
      </c>
    </row>
    <row r="11" spans="1:2" ht="12.75">
      <c r="A11" s="50"/>
      <c r="B11" s="64" t="s">
        <v>122</v>
      </c>
    </row>
    <row r="12" spans="1:2" ht="12.75">
      <c r="A12" s="50"/>
      <c r="B12" s="67" t="s">
        <v>123</v>
      </c>
    </row>
    <row r="13" spans="1:2" ht="12.75">
      <c r="A13" s="50"/>
      <c r="B13" s="64" t="s">
        <v>125</v>
      </c>
    </row>
    <row r="14" spans="1:2" ht="12.75">
      <c r="A14" s="50"/>
      <c r="B14" s="64" t="s">
        <v>126</v>
      </c>
    </row>
    <row r="15" spans="1:2" ht="12.75">
      <c r="A15" s="50"/>
      <c r="B15" s="67"/>
    </row>
    <row r="16" spans="1:2" ht="12.75">
      <c r="A16" s="50"/>
      <c r="B16" s="66" t="s">
        <v>114</v>
      </c>
    </row>
    <row r="17" spans="1:2" ht="12.75">
      <c r="A17" s="50"/>
      <c r="B17" s="64" t="s">
        <v>127</v>
      </c>
    </row>
    <row r="18" spans="1:2" ht="12.75">
      <c r="A18" s="50"/>
      <c r="B18" s="64" t="s">
        <v>128</v>
      </c>
    </row>
    <row r="19" spans="1:3" ht="12.75">
      <c r="A19" s="50"/>
      <c r="B19" s="64" t="s">
        <v>129</v>
      </c>
      <c r="C19" s="65"/>
    </row>
    <row r="20" spans="1:3" ht="12.75">
      <c r="A20" s="50"/>
      <c r="B20" s="68"/>
      <c r="C20" s="65"/>
    </row>
    <row r="21" spans="1:3" ht="12.75">
      <c r="A21" s="50"/>
      <c r="B21" s="66" t="s">
        <v>115</v>
      </c>
      <c r="C21" s="65"/>
    </row>
    <row r="22" spans="1:2" ht="63.75">
      <c r="A22" s="50"/>
      <c r="B22" s="69" t="s">
        <v>130</v>
      </c>
    </row>
    <row r="23" spans="1:2" ht="12.75">
      <c r="A23" s="50"/>
      <c r="B23" s="67"/>
    </row>
    <row r="24" spans="1:2" ht="12.75">
      <c r="A24" s="50"/>
      <c r="B24" s="66" t="s">
        <v>116</v>
      </c>
    </row>
    <row r="25" spans="1:2" ht="51">
      <c r="A25" s="50"/>
      <c r="B25" s="68" t="s">
        <v>131</v>
      </c>
    </row>
    <row r="26" spans="1:2" ht="12.75">
      <c r="A26" s="50"/>
      <c r="B26" s="67"/>
    </row>
    <row r="27" spans="1:2" ht="12.75">
      <c r="A27" s="50"/>
      <c r="B27" s="66" t="s">
        <v>117</v>
      </c>
    </row>
    <row r="28" spans="1:2" ht="25.5">
      <c r="A28" s="50"/>
      <c r="B28" s="68" t="s">
        <v>132</v>
      </c>
    </row>
    <row r="29" spans="1:2" ht="12.75">
      <c r="A29" s="50"/>
      <c r="B29" s="66"/>
    </row>
    <row r="30" spans="1:2" ht="12.75">
      <c r="A30" s="50"/>
      <c r="B30" s="66" t="s">
        <v>118</v>
      </c>
    </row>
    <row r="31" spans="1:2" ht="76.5">
      <c r="A31" s="50"/>
      <c r="B31" s="69" t="s">
        <v>133</v>
      </c>
    </row>
    <row r="32" spans="1:2" ht="12.75">
      <c r="A32" s="50"/>
      <c r="B32" s="67"/>
    </row>
    <row r="33" spans="1:2" ht="12.75">
      <c r="A33" s="117" t="s">
        <v>72</v>
      </c>
      <c r="B33" s="118"/>
    </row>
    <row r="34" spans="1:2" ht="13.5" thickBot="1">
      <c r="A34" s="51"/>
      <c r="B34" s="70"/>
    </row>
  </sheetData>
  <sheetProtection/>
  <mergeCells count="3">
    <mergeCell ref="A1:B1"/>
    <mergeCell ref="A2:B2"/>
    <mergeCell ref="A33:B3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zoomScale="130" zoomScaleNormal="130" zoomScalePageLayoutView="0" workbookViewId="0" topLeftCell="A1">
      <selection activeCell="D38" sqref="D38"/>
    </sheetView>
  </sheetViews>
  <sheetFormatPr defaultColWidth="9.140625" defaultRowHeight="12.75"/>
  <cols>
    <col min="1" max="1" width="5.421875" style="0" customWidth="1"/>
    <col min="2" max="2" width="18.8515625" style="0" customWidth="1"/>
    <col min="3" max="3" width="11.57421875" style="0" customWidth="1"/>
    <col min="4" max="4" width="50.140625" style="0" customWidth="1"/>
    <col min="5" max="5" width="6.7109375" style="0" bestFit="1" customWidth="1"/>
    <col min="6" max="6" width="8.421875" style="0" customWidth="1"/>
    <col min="7" max="7" width="13.8515625" style="0" customWidth="1"/>
    <col min="8" max="8" width="15.28125" style="0" customWidth="1"/>
  </cols>
  <sheetData>
    <row r="1" spans="1:8" s="2" customFormat="1" ht="42" customHeight="1" thickBot="1">
      <c r="A1" s="43"/>
      <c r="B1" s="113" t="s">
        <v>85</v>
      </c>
      <c r="C1" s="119"/>
      <c r="D1" s="119"/>
      <c r="E1" s="119"/>
      <c r="F1" s="120"/>
      <c r="G1" s="56" t="s">
        <v>80</v>
      </c>
      <c r="H1" s="57">
        <f>SUM(H18)</f>
        <v>0</v>
      </c>
    </row>
    <row r="2" spans="1:8" ht="19.5" customHeight="1" thickBot="1">
      <c r="A2" s="44"/>
      <c r="B2" s="9" t="s">
        <v>66</v>
      </c>
      <c r="C2" s="125"/>
      <c r="D2" s="125"/>
      <c r="E2" s="125"/>
      <c r="F2" s="125"/>
      <c r="G2" s="10" t="s">
        <v>11</v>
      </c>
      <c r="H2" s="14"/>
    </row>
    <row r="3" spans="1:8" s="1" customFormat="1" ht="28.5" customHeight="1" thickBot="1">
      <c r="A3" s="49" t="s">
        <v>67</v>
      </c>
      <c r="B3" s="6" t="s">
        <v>68</v>
      </c>
      <c r="C3" s="7" t="s">
        <v>12</v>
      </c>
      <c r="D3" s="7" t="s">
        <v>13</v>
      </c>
      <c r="E3" s="7" t="s">
        <v>69</v>
      </c>
      <c r="F3" s="7" t="s">
        <v>14</v>
      </c>
      <c r="G3" s="7" t="s">
        <v>15</v>
      </c>
      <c r="H3" s="8" t="s">
        <v>16</v>
      </c>
    </row>
    <row r="4" spans="1:8" ht="19.5" customHeight="1">
      <c r="A4" s="45">
        <v>1</v>
      </c>
      <c r="B4" s="4"/>
      <c r="C4" s="4"/>
      <c r="D4" s="4"/>
      <c r="E4" s="4"/>
      <c r="F4" s="4">
        <v>0</v>
      </c>
      <c r="G4" s="15">
        <v>0</v>
      </c>
      <c r="H4" s="15">
        <f aca="true" t="shared" si="0" ref="H4:H17">F4*G4</f>
        <v>0</v>
      </c>
    </row>
    <row r="5" spans="1:8" ht="19.5" customHeight="1">
      <c r="A5" s="46">
        <v>2</v>
      </c>
      <c r="B5" s="4"/>
      <c r="C5" s="4"/>
      <c r="D5" s="4"/>
      <c r="E5" s="4"/>
      <c r="F5" s="4"/>
      <c r="G5" s="15"/>
      <c r="H5" s="15">
        <f t="shared" si="0"/>
        <v>0</v>
      </c>
    </row>
    <row r="6" spans="1:8" ht="19.5" customHeight="1">
      <c r="A6" s="46">
        <v>3</v>
      </c>
      <c r="B6" s="4"/>
      <c r="C6" s="4"/>
      <c r="D6" s="4"/>
      <c r="E6" s="4"/>
      <c r="F6" s="4"/>
      <c r="G6" s="15">
        <v>0</v>
      </c>
      <c r="H6" s="15">
        <f t="shared" si="0"/>
        <v>0</v>
      </c>
    </row>
    <row r="7" spans="1:8" ht="19.5" customHeight="1">
      <c r="A7" s="46">
        <v>4</v>
      </c>
      <c r="B7" s="4"/>
      <c r="C7" s="4"/>
      <c r="D7" s="4"/>
      <c r="E7" s="4"/>
      <c r="F7" s="4"/>
      <c r="G7" s="15">
        <v>0</v>
      </c>
      <c r="H7" s="15">
        <f t="shared" si="0"/>
        <v>0</v>
      </c>
    </row>
    <row r="8" spans="1:8" ht="19.5" customHeight="1">
      <c r="A8" s="46">
        <v>5</v>
      </c>
      <c r="B8" s="4"/>
      <c r="C8" s="4"/>
      <c r="D8" s="4"/>
      <c r="E8" s="4"/>
      <c r="F8" s="4"/>
      <c r="G8" s="15">
        <v>0</v>
      </c>
      <c r="H8" s="15">
        <f t="shared" si="0"/>
        <v>0</v>
      </c>
    </row>
    <row r="9" spans="1:8" ht="19.5" customHeight="1">
      <c r="A9" s="46">
        <v>6</v>
      </c>
      <c r="B9" s="4"/>
      <c r="C9" s="4"/>
      <c r="D9" s="4"/>
      <c r="E9" s="4"/>
      <c r="F9" s="4"/>
      <c r="G9" s="15">
        <v>0</v>
      </c>
      <c r="H9" s="15">
        <f t="shared" si="0"/>
        <v>0</v>
      </c>
    </row>
    <row r="10" spans="1:8" ht="19.5" customHeight="1">
      <c r="A10" s="46">
        <v>7</v>
      </c>
      <c r="B10" s="4"/>
      <c r="C10" s="4"/>
      <c r="D10" s="4"/>
      <c r="E10" s="4"/>
      <c r="F10" s="4"/>
      <c r="G10" s="15">
        <v>0</v>
      </c>
      <c r="H10" s="15">
        <f t="shared" si="0"/>
        <v>0</v>
      </c>
    </row>
    <row r="11" spans="1:8" ht="19.5" customHeight="1">
      <c r="A11" s="46">
        <v>8</v>
      </c>
      <c r="B11" s="4"/>
      <c r="C11" s="4"/>
      <c r="D11" s="4"/>
      <c r="E11" s="4"/>
      <c r="F11" s="4"/>
      <c r="G11" s="15">
        <v>0</v>
      </c>
      <c r="H11" s="15">
        <f t="shared" si="0"/>
        <v>0</v>
      </c>
    </row>
    <row r="12" spans="1:8" ht="19.5" customHeight="1">
      <c r="A12" s="46">
        <v>9</v>
      </c>
      <c r="B12" s="4"/>
      <c r="C12" s="4"/>
      <c r="D12" s="4"/>
      <c r="E12" s="4"/>
      <c r="F12" s="4"/>
      <c r="G12" s="15">
        <v>0</v>
      </c>
      <c r="H12" s="15">
        <f t="shared" si="0"/>
        <v>0</v>
      </c>
    </row>
    <row r="13" spans="1:8" ht="19.5" customHeight="1">
      <c r="A13" s="46">
        <v>10</v>
      </c>
      <c r="B13" s="4"/>
      <c r="C13" s="4"/>
      <c r="D13" s="4"/>
      <c r="E13" s="4"/>
      <c r="F13" s="4"/>
      <c r="G13" s="15">
        <v>0</v>
      </c>
      <c r="H13" s="15">
        <f t="shared" si="0"/>
        <v>0</v>
      </c>
    </row>
    <row r="14" spans="1:8" ht="19.5" customHeight="1">
      <c r="A14" s="46">
        <v>11</v>
      </c>
      <c r="B14" s="4"/>
      <c r="C14" s="4"/>
      <c r="D14" s="4"/>
      <c r="E14" s="4"/>
      <c r="F14" s="4"/>
      <c r="G14" s="15">
        <v>0</v>
      </c>
      <c r="H14" s="15">
        <f t="shared" si="0"/>
        <v>0</v>
      </c>
    </row>
    <row r="15" spans="1:8" ht="19.5" customHeight="1">
      <c r="A15" s="46">
        <v>12</v>
      </c>
      <c r="B15" s="4"/>
      <c r="C15" s="4"/>
      <c r="D15" s="4"/>
      <c r="E15" s="4"/>
      <c r="F15" s="4"/>
      <c r="G15" s="15">
        <v>0</v>
      </c>
      <c r="H15" s="15">
        <f t="shared" si="0"/>
        <v>0</v>
      </c>
    </row>
    <row r="16" spans="1:8" ht="19.5" customHeight="1">
      <c r="A16" s="46">
        <v>13</v>
      </c>
      <c r="B16" s="4"/>
      <c r="C16" s="4"/>
      <c r="D16" s="4"/>
      <c r="E16" s="4"/>
      <c r="F16" s="4"/>
      <c r="G16" s="15">
        <v>0</v>
      </c>
      <c r="H16" s="15">
        <f t="shared" si="0"/>
        <v>0</v>
      </c>
    </row>
    <row r="17" spans="1:8" ht="19.5" customHeight="1" thickBot="1">
      <c r="A17" s="48">
        <v>14</v>
      </c>
      <c r="B17" s="4"/>
      <c r="C17" s="4"/>
      <c r="D17" s="4"/>
      <c r="E17" s="4"/>
      <c r="F17" s="4"/>
      <c r="G17" s="15">
        <v>0</v>
      </c>
      <c r="H17" s="16">
        <f t="shared" si="0"/>
        <v>0</v>
      </c>
    </row>
    <row r="18" spans="1:8" ht="19.5" customHeight="1" thickTop="1">
      <c r="A18" s="47"/>
      <c r="B18" s="126"/>
      <c r="C18" s="127"/>
      <c r="D18" s="127"/>
      <c r="E18" s="127"/>
      <c r="F18" s="127"/>
      <c r="G18" s="128"/>
      <c r="H18" s="17">
        <f>SUM(H4:H17)</f>
        <v>0</v>
      </c>
    </row>
    <row r="19" spans="2:8" ht="12" customHeight="1">
      <c r="B19" s="12"/>
      <c r="C19" s="12"/>
      <c r="D19" s="12"/>
      <c r="E19" s="12"/>
      <c r="F19" s="12"/>
      <c r="G19" s="12"/>
      <c r="H19" s="13"/>
    </row>
    <row r="20" spans="2:7" ht="12.75">
      <c r="B20" s="129" t="s">
        <v>19</v>
      </c>
      <c r="C20" s="122"/>
      <c r="D20" s="123"/>
      <c r="E20" s="19"/>
      <c r="F20" s="130" t="s">
        <v>20</v>
      </c>
      <c r="G20" s="85"/>
    </row>
    <row r="21" spans="2:7" ht="12.75">
      <c r="B21" s="121" t="s">
        <v>86</v>
      </c>
      <c r="C21" s="122"/>
      <c r="D21" s="123"/>
      <c r="E21" s="19"/>
      <c r="F21" s="135" t="s">
        <v>0</v>
      </c>
      <c r="G21" s="136"/>
    </row>
    <row r="22" spans="2:7" ht="12.75" customHeight="1">
      <c r="B22" s="124" t="s">
        <v>87</v>
      </c>
      <c r="C22" s="122"/>
      <c r="D22" s="123"/>
      <c r="E22" s="19"/>
      <c r="F22" s="135" t="s">
        <v>17</v>
      </c>
      <c r="G22" s="136"/>
    </row>
    <row r="23" spans="2:7" ht="12.75">
      <c r="B23" s="131" t="s">
        <v>88</v>
      </c>
      <c r="C23" s="122"/>
      <c r="D23" s="123"/>
      <c r="E23" s="19"/>
      <c r="F23" s="135" t="s">
        <v>70</v>
      </c>
      <c r="G23" s="136"/>
    </row>
    <row r="24" spans="2:7" ht="12.75">
      <c r="B24" s="124" t="s">
        <v>89</v>
      </c>
      <c r="C24" s="122"/>
      <c r="D24" s="123"/>
      <c r="E24" s="19"/>
      <c r="F24" s="135" t="s">
        <v>1</v>
      </c>
      <c r="G24" s="136"/>
    </row>
    <row r="25" spans="2:7" ht="12.75">
      <c r="B25" s="124" t="s">
        <v>90</v>
      </c>
      <c r="C25" s="122"/>
      <c r="D25" s="123"/>
      <c r="E25" s="19"/>
      <c r="F25" s="135" t="s">
        <v>2</v>
      </c>
      <c r="G25" s="136"/>
    </row>
    <row r="26" spans="2:7" ht="12.75">
      <c r="B26" s="131" t="s">
        <v>91</v>
      </c>
      <c r="C26" s="122"/>
      <c r="D26" s="123"/>
      <c r="E26" s="19"/>
      <c r="F26" s="135" t="s">
        <v>18</v>
      </c>
      <c r="G26" s="136"/>
    </row>
    <row r="27" spans="2:5" ht="12.75">
      <c r="B27" s="132" t="s">
        <v>92</v>
      </c>
      <c r="C27" s="133"/>
      <c r="D27" s="134"/>
      <c r="E27" s="12"/>
    </row>
    <row r="28" spans="2:5" ht="12.75">
      <c r="B28" s="132" t="s">
        <v>93</v>
      </c>
      <c r="C28" s="133"/>
      <c r="D28" s="134"/>
      <c r="E28" s="12"/>
    </row>
    <row r="29" ht="12.75">
      <c r="B29" s="11"/>
    </row>
  </sheetData>
  <sheetProtection/>
  <mergeCells count="19">
    <mergeCell ref="F25:G25"/>
    <mergeCell ref="F26:G26"/>
    <mergeCell ref="F21:G21"/>
    <mergeCell ref="F22:G22"/>
    <mergeCell ref="F23:G23"/>
    <mergeCell ref="F24:G24"/>
    <mergeCell ref="B23:D23"/>
    <mergeCell ref="B25:D25"/>
    <mergeCell ref="B24:D24"/>
    <mergeCell ref="B26:D26"/>
    <mergeCell ref="B27:D27"/>
    <mergeCell ref="B28:D28"/>
    <mergeCell ref="B1:F1"/>
    <mergeCell ref="B21:D21"/>
    <mergeCell ref="B22:D22"/>
    <mergeCell ref="C2:F2"/>
    <mergeCell ref="B18:G18"/>
    <mergeCell ref="B20:D20"/>
    <mergeCell ref="F20:G20"/>
  </mergeCells>
  <printOptions/>
  <pageMargins left="0.5" right="0.5" top="0.5" bottom="0.5" header="0.5" footer="0.5"/>
  <pageSetup fitToHeight="0" fitToWidth="1" horizontalDpi="600" verticalDpi="600" orientation="landscape" scale="97" r:id="rId3"/>
  <legacyDrawing r:id="rId2"/>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2">
      <selection activeCell="B24" sqref="B24:D25"/>
    </sheetView>
  </sheetViews>
  <sheetFormatPr defaultColWidth="9.140625" defaultRowHeight="12.75"/>
  <cols>
    <col min="1" max="1" width="5.8515625" style="0" customWidth="1"/>
    <col min="2" max="2" width="17.7109375" style="0" customWidth="1"/>
    <col min="3" max="3" width="12.28125" style="0" customWidth="1"/>
    <col min="4" max="4" width="49.57421875" style="0" customWidth="1"/>
    <col min="5" max="5" width="6.140625" style="0" customWidth="1"/>
    <col min="6" max="6" width="8.421875" style="0" customWidth="1"/>
    <col min="7" max="7" width="14.00390625" style="0" customWidth="1"/>
    <col min="8" max="8" width="15.140625" style="0" customWidth="1"/>
  </cols>
  <sheetData>
    <row r="1" spans="1:8" s="2" customFormat="1" ht="42" customHeight="1" thickBot="1">
      <c r="A1" s="43"/>
      <c r="B1" s="137" t="s">
        <v>85</v>
      </c>
      <c r="C1" s="138"/>
      <c r="D1" s="138"/>
      <c r="E1" s="138"/>
      <c r="F1" s="138"/>
      <c r="G1" s="138"/>
      <c r="H1" s="139"/>
    </row>
    <row r="2" spans="1:8" ht="19.5" customHeight="1" thickBot="1">
      <c r="A2" s="44"/>
      <c r="B2" s="9" t="s">
        <v>66</v>
      </c>
      <c r="C2" s="111"/>
      <c r="D2" s="111"/>
      <c r="E2" s="111"/>
      <c r="F2" s="111"/>
      <c r="G2" s="10" t="s">
        <v>11</v>
      </c>
      <c r="H2" s="14"/>
    </row>
    <row r="3" spans="1:8" s="1" customFormat="1" ht="24.75" customHeight="1" thickBot="1">
      <c r="A3" s="52" t="s">
        <v>67</v>
      </c>
      <c r="B3" s="6" t="s">
        <v>68</v>
      </c>
      <c r="C3" s="7" t="s">
        <v>12</v>
      </c>
      <c r="D3" s="7" t="s">
        <v>13</v>
      </c>
      <c r="E3" s="7" t="s">
        <v>69</v>
      </c>
      <c r="F3" s="7" t="s">
        <v>14</v>
      </c>
      <c r="G3" s="7" t="s">
        <v>15</v>
      </c>
      <c r="H3" s="8" t="s">
        <v>16</v>
      </c>
    </row>
    <row r="4" spans="1:8" ht="19.5" customHeight="1">
      <c r="A4" s="45">
        <v>1</v>
      </c>
      <c r="B4" s="4" t="s">
        <v>30</v>
      </c>
      <c r="C4" s="4" t="s">
        <v>0</v>
      </c>
      <c r="D4" s="4" t="s">
        <v>73</v>
      </c>
      <c r="E4" s="4" t="s">
        <v>31</v>
      </c>
      <c r="F4" s="4">
        <v>1</v>
      </c>
      <c r="G4" s="53">
        <v>10000</v>
      </c>
      <c r="H4" s="53">
        <f aca="true" t="shared" si="0" ref="H4:H17">F4*G4</f>
        <v>10000</v>
      </c>
    </row>
    <row r="5" spans="1:8" ht="29.25" customHeight="1">
      <c r="A5" s="46">
        <v>2</v>
      </c>
      <c r="B5" s="4" t="s">
        <v>30</v>
      </c>
      <c r="C5" s="4" t="s">
        <v>32</v>
      </c>
      <c r="D5" s="54" t="s">
        <v>74</v>
      </c>
      <c r="E5" s="4" t="s">
        <v>31</v>
      </c>
      <c r="F5" s="4">
        <v>25</v>
      </c>
      <c r="G5" s="53">
        <v>1500</v>
      </c>
      <c r="H5" s="53">
        <f t="shared" si="0"/>
        <v>37500</v>
      </c>
    </row>
    <row r="6" spans="1:8" ht="27.75" customHeight="1">
      <c r="A6" s="46">
        <v>3</v>
      </c>
      <c r="B6" s="4"/>
      <c r="C6" s="4"/>
      <c r="D6" s="54" t="s">
        <v>75</v>
      </c>
      <c r="E6" s="4"/>
      <c r="F6" s="4"/>
      <c r="G6" s="53">
        <v>0</v>
      </c>
      <c r="H6" s="53">
        <f t="shared" si="0"/>
        <v>0</v>
      </c>
    </row>
    <row r="7" spans="1:8" ht="19.5" customHeight="1">
      <c r="A7" s="46">
        <v>4</v>
      </c>
      <c r="B7" s="4" t="s">
        <v>30</v>
      </c>
      <c r="C7" s="4" t="s">
        <v>32</v>
      </c>
      <c r="D7" s="4" t="s">
        <v>76</v>
      </c>
      <c r="E7" s="4" t="s">
        <v>31</v>
      </c>
      <c r="F7" s="4">
        <v>1</v>
      </c>
      <c r="G7" s="53">
        <v>40000</v>
      </c>
      <c r="H7" s="53">
        <f t="shared" si="0"/>
        <v>40000</v>
      </c>
    </row>
    <row r="8" spans="1:8" ht="19.5" customHeight="1">
      <c r="A8" s="46">
        <v>5</v>
      </c>
      <c r="B8" s="4"/>
      <c r="C8" s="4"/>
      <c r="D8" s="4" t="s">
        <v>77</v>
      </c>
      <c r="E8" s="4"/>
      <c r="F8" s="4"/>
      <c r="G8" s="53">
        <v>0</v>
      </c>
      <c r="H8" s="53">
        <f t="shared" si="0"/>
        <v>0</v>
      </c>
    </row>
    <row r="9" spans="1:8" ht="19.5" customHeight="1">
      <c r="A9" s="46">
        <v>6</v>
      </c>
      <c r="B9" s="4" t="s">
        <v>30</v>
      </c>
      <c r="C9" s="4" t="s">
        <v>17</v>
      </c>
      <c r="D9" s="4" t="s">
        <v>33</v>
      </c>
      <c r="E9" s="4" t="s">
        <v>31</v>
      </c>
      <c r="F9" s="4">
        <v>20</v>
      </c>
      <c r="G9" s="53">
        <v>100000</v>
      </c>
      <c r="H9" s="53">
        <f t="shared" si="0"/>
        <v>2000000</v>
      </c>
    </row>
    <row r="10" spans="1:8" ht="19.5" customHeight="1">
      <c r="A10" s="46">
        <v>7</v>
      </c>
      <c r="B10" s="4"/>
      <c r="C10" s="4"/>
      <c r="D10" s="4" t="s">
        <v>78</v>
      </c>
      <c r="E10" s="4"/>
      <c r="F10" s="4"/>
      <c r="G10" s="53">
        <v>0</v>
      </c>
      <c r="H10" s="53">
        <f t="shared" si="0"/>
        <v>0</v>
      </c>
    </row>
    <row r="11" spans="1:8" ht="29.25" customHeight="1">
      <c r="A11" s="46">
        <v>8</v>
      </c>
      <c r="B11" s="4" t="s">
        <v>30</v>
      </c>
      <c r="C11" s="4" t="s">
        <v>34</v>
      </c>
      <c r="D11" s="54" t="s">
        <v>79</v>
      </c>
      <c r="E11" s="4" t="s">
        <v>35</v>
      </c>
      <c r="F11" s="4">
        <v>1</v>
      </c>
      <c r="G11" s="53">
        <v>5000</v>
      </c>
      <c r="H11" s="53">
        <f t="shared" si="0"/>
        <v>5000</v>
      </c>
    </row>
    <row r="12" spans="1:8" ht="19.5" customHeight="1">
      <c r="A12" s="46">
        <v>9</v>
      </c>
      <c r="B12" s="4"/>
      <c r="C12" s="4"/>
      <c r="D12" s="4"/>
      <c r="E12" s="4"/>
      <c r="F12" s="4"/>
      <c r="G12" s="53">
        <v>0</v>
      </c>
      <c r="H12" s="53">
        <f t="shared" si="0"/>
        <v>0</v>
      </c>
    </row>
    <row r="13" spans="1:8" ht="19.5" customHeight="1">
      <c r="A13" s="46">
        <v>10</v>
      </c>
      <c r="B13" s="4"/>
      <c r="C13" s="4"/>
      <c r="D13" s="4"/>
      <c r="E13" s="4"/>
      <c r="F13" s="4"/>
      <c r="G13" s="53">
        <v>0</v>
      </c>
      <c r="H13" s="53">
        <f t="shared" si="0"/>
        <v>0</v>
      </c>
    </row>
    <row r="14" spans="1:8" ht="19.5" customHeight="1">
      <c r="A14" s="46">
        <v>11</v>
      </c>
      <c r="B14" s="4"/>
      <c r="C14" s="4"/>
      <c r="D14" s="4"/>
      <c r="E14" s="4"/>
      <c r="F14" s="4"/>
      <c r="G14" s="53">
        <v>0</v>
      </c>
      <c r="H14" s="53">
        <f t="shared" si="0"/>
        <v>0</v>
      </c>
    </row>
    <row r="15" spans="1:8" ht="19.5" customHeight="1">
      <c r="A15" s="46">
        <v>12</v>
      </c>
      <c r="B15" s="4"/>
      <c r="C15" s="4"/>
      <c r="D15" s="4"/>
      <c r="E15" s="4"/>
      <c r="F15" s="4"/>
      <c r="G15" s="53">
        <v>0</v>
      </c>
      <c r="H15" s="53">
        <f t="shared" si="0"/>
        <v>0</v>
      </c>
    </row>
    <row r="16" spans="1:8" ht="19.5" customHeight="1">
      <c r="A16" s="46">
        <v>13</v>
      </c>
      <c r="B16" s="4"/>
      <c r="C16" s="4"/>
      <c r="D16" s="4"/>
      <c r="E16" s="4"/>
      <c r="F16" s="4"/>
      <c r="G16" s="53">
        <v>0</v>
      </c>
      <c r="H16" s="53">
        <f t="shared" si="0"/>
        <v>0</v>
      </c>
    </row>
    <row r="17" spans="1:8" ht="19.5" customHeight="1" thickBot="1">
      <c r="A17" s="46">
        <v>14</v>
      </c>
      <c r="B17" s="4"/>
      <c r="C17" s="4"/>
      <c r="D17" s="4"/>
      <c r="E17" s="4"/>
      <c r="F17" s="4"/>
      <c r="G17" s="53">
        <v>0</v>
      </c>
      <c r="H17" s="55">
        <f t="shared" si="0"/>
        <v>0</v>
      </c>
    </row>
    <row r="18" spans="1:8" ht="19.5" customHeight="1" thickTop="1">
      <c r="A18" s="47"/>
      <c r="B18" s="126"/>
      <c r="C18" s="127"/>
      <c r="D18" s="127"/>
      <c r="E18" s="127"/>
      <c r="F18" s="127"/>
      <c r="G18" s="128"/>
      <c r="H18" s="17">
        <f>SUM(H4:H17)</f>
        <v>2092500</v>
      </c>
    </row>
    <row r="19" spans="2:8" ht="12" customHeight="1">
      <c r="B19" s="12"/>
      <c r="C19" s="12"/>
      <c r="D19" s="12"/>
      <c r="E19" s="12"/>
      <c r="F19" s="12"/>
      <c r="G19" s="12"/>
      <c r="H19" s="13"/>
    </row>
    <row r="20" spans="2:7" ht="12.75">
      <c r="B20" s="129" t="s">
        <v>19</v>
      </c>
      <c r="C20" s="122"/>
      <c r="D20" s="123"/>
      <c r="E20" s="19"/>
      <c r="F20" s="130" t="s">
        <v>20</v>
      </c>
      <c r="G20" s="85"/>
    </row>
    <row r="21" spans="2:7" ht="12.75">
      <c r="B21" s="121"/>
      <c r="C21" s="122"/>
      <c r="D21" s="123"/>
      <c r="E21" s="19"/>
      <c r="F21" s="135" t="s">
        <v>0</v>
      </c>
      <c r="G21" s="136"/>
    </row>
    <row r="22" spans="2:7" ht="12.75" customHeight="1">
      <c r="B22" s="124"/>
      <c r="C22" s="122"/>
      <c r="D22" s="123"/>
      <c r="E22" s="19"/>
      <c r="F22" s="135" t="s">
        <v>17</v>
      </c>
      <c r="G22" s="136"/>
    </row>
    <row r="23" spans="2:7" ht="12.75">
      <c r="B23" s="131"/>
      <c r="C23" s="122"/>
      <c r="D23" s="123"/>
      <c r="E23" s="19"/>
      <c r="F23" s="135" t="s">
        <v>70</v>
      </c>
      <c r="G23" s="136"/>
    </row>
    <row r="24" spans="2:7" ht="12.75">
      <c r="B24" s="124"/>
      <c r="C24" s="122"/>
      <c r="D24" s="123"/>
      <c r="E24" s="19"/>
      <c r="F24" s="135" t="s">
        <v>1</v>
      </c>
      <c r="G24" s="136"/>
    </row>
    <row r="25" spans="2:7" ht="12.75">
      <c r="B25" s="124"/>
      <c r="C25" s="122"/>
      <c r="D25" s="123"/>
      <c r="E25" s="19"/>
      <c r="F25" s="135" t="s">
        <v>2</v>
      </c>
      <c r="G25" s="136"/>
    </row>
    <row r="26" spans="2:7" ht="12.75">
      <c r="B26" s="131"/>
      <c r="C26" s="122"/>
      <c r="D26" s="123"/>
      <c r="E26" s="19"/>
      <c r="F26" s="135" t="s">
        <v>18</v>
      </c>
      <c r="G26" s="136"/>
    </row>
    <row r="27" spans="2:6" ht="12.75">
      <c r="B27" s="132"/>
      <c r="C27" s="133"/>
      <c r="D27" s="134"/>
      <c r="E27" s="12"/>
      <c r="F27" s="12"/>
    </row>
    <row r="28" spans="2:6" ht="12.75">
      <c r="B28" s="132"/>
      <c r="C28" s="133"/>
      <c r="D28" s="134"/>
      <c r="E28" s="12"/>
      <c r="F28" s="12"/>
    </row>
    <row r="29" spans="2:6" ht="12.75">
      <c r="B29" s="132"/>
      <c r="C29" s="133"/>
      <c r="D29" s="134"/>
      <c r="E29" s="12"/>
      <c r="F29" s="12"/>
    </row>
    <row r="30" spans="2:6" ht="12.75">
      <c r="B30" s="11"/>
      <c r="E30" s="12"/>
      <c r="F30" s="12"/>
    </row>
    <row r="31" ht="12.75">
      <c r="E31" s="12"/>
    </row>
  </sheetData>
  <sheetProtection/>
  <mergeCells count="20">
    <mergeCell ref="B1:H1"/>
    <mergeCell ref="C2:F2"/>
    <mergeCell ref="B18:G18"/>
    <mergeCell ref="B20:D20"/>
    <mergeCell ref="F20:G20"/>
    <mergeCell ref="B29:D29"/>
    <mergeCell ref="B25:D25"/>
    <mergeCell ref="B24:D24"/>
    <mergeCell ref="B26:D26"/>
    <mergeCell ref="B27:D27"/>
    <mergeCell ref="B28:D28"/>
    <mergeCell ref="F26:G26"/>
    <mergeCell ref="B23:D23"/>
    <mergeCell ref="B21:D21"/>
    <mergeCell ref="B22:D22"/>
    <mergeCell ref="F24:G24"/>
    <mergeCell ref="F25:G25"/>
    <mergeCell ref="F21:G21"/>
    <mergeCell ref="F22:G22"/>
    <mergeCell ref="F23:G23"/>
  </mergeCells>
  <printOptions/>
  <pageMargins left="0.5" right="0.5" top="0.5" bottom="0.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Terrorism Task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Kauerauf</dc:creator>
  <cp:keywords/>
  <dc:description/>
  <cp:lastModifiedBy>Amber Dillon (DHSEM)</cp:lastModifiedBy>
  <cp:lastPrinted>2012-09-13T15:42:53Z</cp:lastPrinted>
  <dcterms:created xsi:type="dcterms:W3CDTF">2007-08-14T18:24:11Z</dcterms:created>
  <dcterms:modified xsi:type="dcterms:W3CDTF">2012-09-24T14:20:34Z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