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 yWindow="456" windowWidth="32772" windowHeight="15924" tabRatio="683" firstSheet="1" activeTab="1"/>
  </bookViews>
  <sheets>
    <sheet name="Subrecipient" sheetId="1" r:id="rId1"/>
    <sheet name="Budget Detail Worksheet" sheetId="2" r:id="rId2"/>
  </sheets>
  <definedNames/>
  <calcPr fullCalcOnLoad="1"/>
</workbook>
</file>

<file path=xl/comments2.xml><?xml version="1.0" encoding="utf-8"?>
<comments xmlns="http://schemas.openxmlformats.org/spreadsheetml/2006/main">
  <authors>
    <author>Kauerauf</author>
    <author>Don Kauerauf</author>
  </authors>
  <commentList>
    <comment ref="E4" authorId="0">
      <text>
        <r>
          <rPr>
            <b/>
            <sz val="9"/>
            <rFont val="Tahoma"/>
            <family val="2"/>
          </rPr>
          <t>Brief description of item.  Description should sufficiently define the purpose of the activity.</t>
        </r>
      </text>
    </comment>
    <comment ref="C4" authorId="1">
      <text>
        <r>
          <rPr>
            <b/>
            <sz val="9"/>
            <rFont val="Tahoma"/>
            <family val="2"/>
          </rPr>
          <t xml:space="preserve">See Legend Below.  Type corresponding name of Category </t>
        </r>
      </text>
    </comment>
    <comment ref="D4" authorId="0">
      <text>
        <r>
          <rPr>
            <b/>
            <sz val="9"/>
            <rFont val="Tahoma"/>
            <family val="2"/>
          </rPr>
          <t>Does the Product/Service require EHP approval? Consult AEL or program manager if needed.</t>
        </r>
      </text>
    </comment>
    <comment ref="H4" authorId="0">
      <text>
        <r>
          <rPr>
            <b/>
            <sz val="9"/>
            <rFont val="Tahoma"/>
            <family val="2"/>
          </rPr>
          <t>Does the Product/Service require EHP approval? Consult AEL or program manager if needed.</t>
        </r>
      </text>
    </comment>
    <comment ref="P3" authorId="0">
      <text>
        <r>
          <rPr>
            <b/>
            <sz val="9"/>
            <rFont val="Tahoma"/>
            <family val="2"/>
          </rPr>
          <t>Date the budget is developed.  Subsequent updates must provide the date of revision.</t>
        </r>
      </text>
    </comment>
  </commentList>
</comments>
</file>

<file path=xl/sharedStrings.xml><?xml version="1.0" encoding="utf-8"?>
<sst xmlns="http://schemas.openxmlformats.org/spreadsheetml/2006/main" count="134" uniqueCount="108">
  <si>
    <t>Planning</t>
  </si>
  <si>
    <t>FEIN</t>
  </si>
  <si>
    <t>Title</t>
  </si>
  <si>
    <t>Office Phone</t>
  </si>
  <si>
    <t>Email Address</t>
  </si>
  <si>
    <t>Grant Street Address</t>
  </si>
  <si>
    <t>Grant City</t>
  </si>
  <si>
    <t>Grant State</t>
  </si>
  <si>
    <t>Category</t>
  </si>
  <si>
    <t>Organization</t>
  </si>
  <si>
    <t>M&amp;A</t>
  </si>
  <si>
    <t>DUNS #</t>
  </si>
  <si>
    <t xml:space="preserve">         ( IRC 501(a) only)</t>
  </si>
  <si>
    <t>___ Real Estate Agent</t>
  </si>
  <si>
    <t>Signatory Authority</t>
  </si>
  <si>
    <t>Point of Contact</t>
  </si>
  <si>
    <t>Remittance Address</t>
  </si>
  <si>
    <t>Remittance City</t>
  </si>
  <si>
    <t>Remittance State</t>
  </si>
  <si>
    <t>Programmatic Contact for the Grant</t>
  </si>
  <si>
    <t>Grantee's Legal Authorized Representative</t>
  </si>
  <si>
    <t>Address for Grant Correspondence</t>
  </si>
  <si>
    <t>Address for Reimbursements (if different than Grant Address)</t>
  </si>
  <si>
    <t>Fiscal Year End Date</t>
  </si>
  <si>
    <t>Check Box as Certified with IRS (877/829-5500)</t>
  </si>
  <si>
    <t>Legislative Districts Benefiting from Grant</t>
  </si>
  <si>
    <r>
      <t xml:space="preserve">      </t>
    </r>
    <r>
      <rPr>
        <sz val="12"/>
        <rFont val="Times New Roman"/>
        <family val="1"/>
      </rPr>
      <t xml:space="preserve"> Individual</t>
    </r>
  </si>
  <si>
    <r>
      <t xml:space="preserve">      </t>
    </r>
    <r>
      <rPr>
        <sz val="12"/>
        <rFont val="Times New Roman"/>
        <family val="1"/>
      </rPr>
      <t xml:space="preserve"> Not-for-profit Corporation</t>
    </r>
  </si>
  <si>
    <r>
      <t xml:space="preserve">      </t>
    </r>
    <r>
      <rPr>
        <sz val="12"/>
        <rFont val="Times New Roman"/>
        <family val="1"/>
      </rPr>
      <t xml:space="preserve"> Sole Proprietorship</t>
    </r>
  </si>
  <si>
    <r>
      <t xml:space="preserve">      </t>
    </r>
    <r>
      <rPr>
        <sz val="12"/>
        <rFont val="Times New Roman"/>
        <family val="1"/>
      </rPr>
      <t xml:space="preserve"> Medical and Health Care</t>
    </r>
  </si>
  <si>
    <r>
      <t xml:space="preserve">      </t>
    </r>
    <r>
      <rPr>
        <sz val="12"/>
        <rFont val="Times New Roman"/>
        <family val="1"/>
      </rPr>
      <t xml:space="preserve"> Partnership</t>
    </r>
  </si>
  <si>
    <r>
      <t xml:space="preserve">      </t>
    </r>
    <r>
      <rPr>
        <sz val="12"/>
        <rFont val="Times New Roman"/>
        <family val="1"/>
      </rPr>
      <t>Services Provider Corporation</t>
    </r>
  </si>
  <si>
    <r>
      <t xml:space="preserve">      </t>
    </r>
    <r>
      <rPr>
        <sz val="12"/>
        <rFont val="Times New Roman"/>
        <family val="1"/>
      </rPr>
      <t xml:space="preserve"> Corporation</t>
    </r>
  </si>
  <si>
    <t>Line</t>
  </si>
  <si>
    <t>EHP (YorN)</t>
  </si>
  <si>
    <t>Grant Zip Code +4</t>
  </si>
  <si>
    <t>Remittance Zip Code +4</t>
  </si>
  <si>
    <t>Subrecipient</t>
  </si>
  <si>
    <t>Subrecipient Name</t>
  </si>
  <si>
    <t>FTE (# if subject to Personnel Cap)</t>
  </si>
  <si>
    <r>
      <t xml:space="preserve">        </t>
    </r>
    <r>
      <rPr>
        <sz val="12"/>
        <rFont val="Times New Roman"/>
        <family val="1"/>
      </rPr>
      <t>Trust or Estate</t>
    </r>
  </si>
  <si>
    <r>
      <t xml:space="preserve">       </t>
    </r>
    <r>
      <rPr>
        <sz val="12"/>
        <rFont val="Times New Roman"/>
        <family val="1"/>
      </rPr>
      <t xml:space="preserve"> Tax Exempt Organization</t>
    </r>
  </si>
  <si>
    <t>Description of Product/Services</t>
  </si>
  <si>
    <t>PROJECT REQUEST TOTALS</t>
  </si>
  <si>
    <t>Project Subtotal</t>
  </si>
  <si>
    <t>Line Item Cost</t>
  </si>
  <si>
    <t>N</t>
  </si>
  <si>
    <t>TOTAL PROJECT REQUEST</t>
  </si>
  <si>
    <t>BREAKOUT INDIVIDUAL MANAGEMENT AND ADMINISTRATION COSTS BELOW</t>
  </si>
  <si>
    <t>2017 Homeland Security Grant Program 
Attachment A:  Subrecipient Contact Information</t>
  </si>
  <si>
    <t>2017 Grantee Contact Information (June 2017)</t>
  </si>
  <si>
    <t>2017 Homeland Security Grant Program
Attachment A:  Budget Detail Worksheet</t>
  </si>
  <si>
    <t>LETPA (SHSP)
 ($ Amount)</t>
  </si>
  <si>
    <t>New Budget After Proposed Change (SHSP)</t>
  </si>
  <si>
    <t>Line Item Cost Attributable to Cook County (UASI)</t>
  </si>
  <si>
    <t>Line Item Cost Attributable to
Statewide (Minus Cook County) (SHSP)</t>
  </si>
  <si>
    <t>LETPA (UASI)
 ($ Amount)</t>
  </si>
  <si>
    <t>New Budget After Proposed Change (UASI)</t>
  </si>
  <si>
    <t>Subject to Personnel Cap
 ($ Amount)</t>
  </si>
  <si>
    <t>Proposed Change to UASI Budget 
 (+/-)</t>
  </si>
  <si>
    <t>Proposed Change to SHSP Budget 
(+/-)</t>
  </si>
  <si>
    <t>TOTAL FOR MANAGEMENT AND ADMINISTRATION (Line is total of I42 - I50)
(Matches Costs Listed on Line 37, column J and/or O)</t>
  </si>
  <si>
    <t xml:space="preserve">State Homeland Security </t>
  </si>
  <si>
    <t>DATE</t>
  </si>
  <si>
    <t>Urban Area Security Initiative</t>
  </si>
  <si>
    <t>CFDA #</t>
  </si>
  <si>
    <t>CSFA #</t>
  </si>
  <si>
    <t>558-00-0455</t>
  </si>
  <si>
    <t>Cage Code</t>
  </si>
  <si>
    <t>SAM Expiration Date</t>
  </si>
  <si>
    <t xml:space="preserve">Certification: By submitting this application, I certify to the best of my knowledge and belief, that the information is true, complete and accurate and that any false, fictitious or fraudulent information or the omission of any material fact could result in the immediate termination of my grant award(s). </t>
  </si>
  <si>
    <t>Signature</t>
  </si>
  <si>
    <t>Management and Administration Costs (Total of column 
divided by .95 multiplied by .05)</t>
  </si>
  <si>
    <t>Chief Financial Officer (or equivalent)
 PRINT NAME ON LINE</t>
  </si>
  <si>
    <r>
      <t xml:space="preserve">
__x___ New (1st time submission)
_____ Updated form
</t>
    </r>
    <r>
      <rPr>
        <b/>
        <sz val="10"/>
        <rFont val="Arial"/>
        <family val="2"/>
      </rPr>
      <t>DATE</t>
    </r>
    <r>
      <rPr>
        <sz val="10"/>
        <rFont val="Arial"/>
        <family val="2"/>
      </rPr>
      <t xml:space="preserve">:  __8/1/17___________
</t>
    </r>
  </si>
  <si>
    <t>Illinois Criminal Justice Information Authority</t>
  </si>
  <si>
    <t>36-3956180</t>
  </si>
  <si>
    <r>
      <t xml:space="preserve">    xx   </t>
    </r>
    <r>
      <rPr>
        <sz val="12"/>
        <rFont val="Times New Roman"/>
        <family val="1"/>
      </rPr>
      <t xml:space="preserve"> Governmental Entity</t>
    </r>
  </si>
  <si>
    <t>Junaid M. Afeef</t>
  </si>
  <si>
    <t>Director - Targeted Violence Prevention Program</t>
  </si>
  <si>
    <t>312-793-7434</t>
  </si>
  <si>
    <t>junaid.afeef@illinois.gov</t>
  </si>
  <si>
    <t>John Maki</t>
  </si>
  <si>
    <t>Executive Director</t>
  </si>
  <si>
    <t>312-793-8550</t>
  </si>
  <si>
    <t>john.maki@illinois.gov</t>
  </si>
  <si>
    <t>300 W. Adams Street, Suite 200</t>
  </si>
  <si>
    <t>Chicago</t>
  </si>
  <si>
    <t xml:space="preserve">Illinois  </t>
  </si>
  <si>
    <t>60606-5107</t>
  </si>
  <si>
    <r>
      <t xml:space="preserve">  ____ U.S. House of Representatives District(s)   ____ Illinois House District   ____ Illinois Senate           </t>
    </r>
    <r>
      <rPr>
        <b/>
        <sz val="12"/>
        <rFont val="Arial"/>
        <family val="2"/>
      </rPr>
      <t>OR</t>
    </r>
    <r>
      <rPr>
        <sz val="10"/>
        <rFont val="Arial"/>
        <family val="0"/>
      </rPr>
      <t xml:space="preserve">            ___xxx_ Statewide</t>
    </r>
  </si>
  <si>
    <t>Director Salary &amp; Fringe Benefits (including retirement) for 12 months</t>
  </si>
  <si>
    <t>Researcher Salary &amp; Fringe Benefits (including retirement) for 12 months</t>
  </si>
  <si>
    <t>Research Intern ($4000 per semester; 1 intern year round)</t>
  </si>
  <si>
    <t>Travel expenses for TVPP staff and for retained experts for workshops, meetings, conference (airfare, mileage, car rental, parking, lodging, per diem)</t>
  </si>
  <si>
    <t>Registration fees for conferences and trainings on subjects related to CVE, training skills improvement, project planning skills improvement, professional development of team; training on threat assessments, terrorism studies)</t>
  </si>
  <si>
    <t>Website management (annual registration of URLs, hosting services, server expenses for data, etc)</t>
  </si>
  <si>
    <t>Printing expenses for TVPP related materials</t>
  </si>
  <si>
    <t>Online surveys and research tools for researcher</t>
  </si>
  <si>
    <t>Online webinar tool annual usage (contribution to ICJIA expense or standalone depending on need and cost-effectiveness)</t>
  </si>
  <si>
    <t>Annual subscription to research journals used by director and research team on terrorism prevention, violence prevention and related subject matters</t>
  </si>
  <si>
    <t>3M2E9</t>
  </si>
  <si>
    <t>Randy Kurtz</t>
  </si>
  <si>
    <t>Deputy Director/Chief Financial Officer</t>
  </si>
  <si>
    <t>randy.kurtz@illinois.gov</t>
  </si>
  <si>
    <t xml:space="preserve">
___ New (1st submission)
__xx_  Updated/corrected
___  FINAL</t>
  </si>
  <si>
    <t>Office Supplies and office Equipment</t>
  </si>
  <si>
    <t>N. Determann Salary + Benefits - .10 FTE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</si>
</sst>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409]dddd\,\ mmmm\ dd\,\ yyyy"/>
    <numFmt numFmtId="170" formatCode="_([$$-409]* #,##0.00_);_([$$-409]* \(#,##0.00\);_([$$-409]* &quot;-&quot;??_);_(@_)"/>
    <numFmt numFmtId="171" formatCode="[$-409]h:mm:ss\ AM/PM"/>
    <numFmt numFmtId="172" formatCode="&quot;$&quot;#,##0.00"/>
  </numFmts>
  <fonts count="32">
    <font>
      <sz val="10"/>
      <name val="Arial"/>
      <family val="0"/>
    </font>
    <font>
      <b/>
      <sz val="10"/>
      <name val="Arial"/>
      <family val="2"/>
    </font>
    <font>
      <sz val="8"/>
      <name val="Arial"/>
      <family val="2"/>
    </font>
    <font>
      <b/>
      <sz val="14"/>
      <name val="Arial"/>
      <family val="2"/>
    </font>
    <font>
      <b/>
      <sz val="12"/>
      <name val="Arial"/>
      <family val="2"/>
    </font>
    <font>
      <b/>
      <sz val="9"/>
      <name val="Tahoma"/>
      <family val="2"/>
    </font>
    <font>
      <b/>
      <i/>
      <u val="single"/>
      <sz val="10"/>
      <name val="Arial"/>
      <family val="2"/>
    </font>
    <font>
      <i/>
      <u val="single"/>
      <sz val="10"/>
      <name val="Arial"/>
      <family val="2"/>
    </font>
    <font>
      <sz val="10"/>
      <color indexed="10"/>
      <name val="Arial"/>
      <family val="2"/>
    </font>
    <font>
      <u val="single"/>
      <sz val="10"/>
      <color indexed="36"/>
      <name val="Arial"/>
      <family val="2"/>
    </font>
    <font>
      <u val="single"/>
      <sz val="10"/>
      <color indexed="12"/>
      <name val="Arial"/>
      <family val="2"/>
    </font>
    <font>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99CCFF"/>
        <bgColor indexed="64"/>
      </patternFill>
    </fill>
    <fill>
      <patternFill patternType="solid">
        <fgColor rgb="FFFFFF6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thin"/>
      <bottom style="thin"/>
    </border>
    <border>
      <left style="thin"/>
      <right style="thin"/>
      <top style="thin"/>
      <bottom style="thick"/>
    </border>
    <border>
      <left>
        <color indexed="63"/>
      </left>
      <right>
        <color indexed="63"/>
      </right>
      <top style="thin"/>
      <bottom style="thick"/>
    </border>
    <border>
      <left style="thick"/>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style="thin"/>
      <top style="thick"/>
      <bottom style="thick"/>
    </border>
    <border>
      <left style="thick"/>
      <right style="thin"/>
      <top style="thin"/>
      <bottom style="thick"/>
    </border>
    <border>
      <left>
        <color indexed="63"/>
      </left>
      <right style="medium"/>
      <top style="medium"/>
      <bottom>
        <color indexed="63"/>
      </bottom>
    </border>
    <border>
      <left style="thick"/>
      <right>
        <color indexed="63"/>
      </right>
      <top>
        <color indexed="63"/>
      </top>
      <bottom style="thin"/>
    </border>
    <border>
      <left style="thin"/>
      <right style="thin"/>
      <top style="thick"/>
      <bottom style="thick"/>
    </border>
    <border>
      <left>
        <color indexed="63"/>
      </left>
      <right style="thin"/>
      <top style="thin"/>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thin"/>
      <right style="thick"/>
      <top style="thick"/>
      <bottom style="thick"/>
    </border>
    <border>
      <left style="thin"/>
      <right style="thick"/>
      <top style="thin"/>
      <bottom style="thin"/>
    </border>
    <border>
      <left style="thin"/>
      <right style="thick"/>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ck"/>
      <bottom style="thin"/>
    </border>
    <border>
      <left>
        <color indexed="63"/>
      </left>
      <right>
        <color indexed="63"/>
      </right>
      <top style="thick"/>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left" vertical="top"/>
    </xf>
    <xf numFmtId="0" fontId="0" fillId="0" borderId="0" xfId="0" applyFill="1" applyAlignment="1">
      <alignment horizontal="center" vertical="center"/>
    </xf>
    <xf numFmtId="0" fontId="0" fillId="0" borderId="10" xfId="0" applyBorder="1" applyAlignment="1">
      <alignment/>
    </xf>
    <xf numFmtId="0" fontId="1" fillId="22" borderId="10" xfId="0" applyFont="1" applyFill="1" applyBorder="1" applyAlignment="1">
      <alignment horizontal="center" vertical="center"/>
    </xf>
    <xf numFmtId="0" fontId="0" fillId="0" borderId="11" xfId="0" applyBorder="1" applyAlignment="1">
      <alignment horizontal="left" vertical="top"/>
    </xf>
    <xf numFmtId="0" fontId="0" fillId="0" borderId="0" xfId="0" applyFill="1" applyBorder="1" applyAlignment="1">
      <alignment/>
    </xf>
    <xf numFmtId="42" fontId="1" fillId="0" borderId="0" xfId="0" applyNumberFormat="1" applyFont="1" applyBorder="1" applyAlignment="1">
      <alignment/>
    </xf>
    <xf numFmtId="0" fontId="0" fillId="0" borderId="10" xfId="0" applyBorder="1" applyAlignment="1">
      <alignment horizontal="center" vertical="center"/>
    </xf>
    <xf numFmtId="44" fontId="0" fillId="0" borderId="10" xfId="44" applyFont="1" applyBorder="1" applyAlignment="1">
      <alignment/>
    </xf>
    <xf numFmtId="0" fontId="0" fillId="0" borderId="11" xfId="0" applyBorder="1" applyAlignment="1">
      <alignment/>
    </xf>
    <xf numFmtId="0" fontId="0" fillId="0" borderId="10" xfId="0" applyBorder="1" applyAlignment="1">
      <alignment/>
    </xf>
    <xf numFmtId="0" fontId="0" fillId="0" borderId="0" xfId="0" applyBorder="1" applyAlignment="1">
      <alignment/>
    </xf>
    <xf numFmtId="0" fontId="1" fillId="22" borderId="12" xfId="0" applyFont="1" applyFill="1" applyBorder="1" applyAlignment="1">
      <alignment horizontal="center" vertical="center"/>
    </xf>
    <xf numFmtId="0" fontId="0" fillId="0" borderId="13" xfId="0"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1" fillId="7"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24" borderId="10" xfId="0" applyFont="1" applyFill="1" applyBorder="1" applyAlignment="1">
      <alignment horizontal="center" vertical="center"/>
    </xf>
    <xf numFmtId="0" fontId="1" fillId="3" borderId="10" xfId="0" applyFont="1" applyFill="1" applyBorder="1" applyAlignment="1">
      <alignment horizontal="center" vertical="center"/>
    </xf>
    <xf numFmtId="0" fontId="1" fillId="22" borderId="10" xfId="0" applyFont="1" applyFill="1" applyBorder="1" applyAlignment="1">
      <alignment horizontal="center" vertical="center" wrapText="1"/>
    </xf>
    <xf numFmtId="0" fontId="12" fillId="0" borderId="15" xfId="0" applyFont="1" applyBorder="1" applyAlignment="1">
      <alignment/>
    </xf>
    <xf numFmtId="0" fontId="12" fillId="0" borderId="16" xfId="0" applyFont="1" applyBorder="1" applyAlignment="1">
      <alignment/>
    </xf>
    <xf numFmtId="0" fontId="12" fillId="0" borderId="0" xfId="0" applyFont="1" applyBorder="1" applyAlignment="1">
      <alignment/>
    </xf>
    <xf numFmtId="0" fontId="12" fillId="0" borderId="0" xfId="0" applyFont="1" applyBorder="1" applyAlignment="1">
      <alignment horizontal="justify"/>
    </xf>
    <xf numFmtId="0" fontId="12" fillId="0" borderId="17" xfId="0" applyFont="1" applyBorder="1" applyAlignment="1">
      <alignment/>
    </xf>
    <xf numFmtId="0" fontId="11" fillId="0" borderId="17" xfId="0" applyFont="1" applyBorder="1" applyAlignment="1">
      <alignment horizontal="justify"/>
    </xf>
    <xf numFmtId="0" fontId="11" fillId="0" borderId="0" xfId="0" applyFont="1" applyBorder="1" applyAlignment="1">
      <alignment horizontal="justify"/>
    </xf>
    <xf numFmtId="0" fontId="0" fillId="0" borderId="12" xfId="0" applyBorder="1" applyAlignment="1">
      <alignment horizontal="center"/>
    </xf>
    <xf numFmtId="0" fontId="0" fillId="0" borderId="10" xfId="0" applyBorder="1" applyAlignment="1">
      <alignment horizontal="center"/>
    </xf>
    <xf numFmtId="0" fontId="0" fillId="0" borderId="18" xfId="0" applyBorder="1" applyAlignment="1">
      <alignment/>
    </xf>
    <xf numFmtId="0" fontId="0" fillId="0" borderId="16" xfId="0" applyBorder="1" applyAlignment="1">
      <alignment/>
    </xf>
    <xf numFmtId="0" fontId="1" fillId="0" borderId="19" xfId="0" applyFont="1" applyFill="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Border="1" applyAlignment="1">
      <alignment horizontal="left" wrapText="1"/>
    </xf>
    <xf numFmtId="0" fontId="0" fillId="25" borderId="0" xfId="0" applyFill="1" applyBorder="1" applyAlignment="1">
      <alignment horizontal="left" vertical="center"/>
    </xf>
    <xf numFmtId="0" fontId="0" fillId="25" borderId="20" xfId="0" applyFont="1" applyFill="1" applyBorder="1" applyAlignment="1">
      <alignment horizontal="left" vertical="center" wrapText="1"/>
    </xf>
    <xf numFmtId="0" fontId="1" fillId="26" borderId="21" xfId="0" applyFont="1" applyFill="1" applyBorder="1" applyAlignment="1">
      <alignment horizontal="center" vertical="center" wrapText="1"/>
    </xf>
    <xf numFmtId="44" fontId="0" fillId="0" borderId="10" xfId="44" applyFont="1" applyFill="1" applyBorder="1" applyAlignment="1">
      <alignment/>
    </xf>
    <xf numFmtId="0" fontId="0" fillId="0" borderId="10" xfId="0" applyFont="1" applyBorder="1" applyAlignment="1">
      <alignment horizontal="center"/>
    </xf>
    <xf numFmtId="0" fontId="0" fillId="0" borderId="0" xfId="0" applyFill="1" applyBorder="1" applyAlignment="1">
      <alignment horizontal="center"/>
    </xf>
    <xf numFmtId="0" fontId="0" fillId="0" borderId="10" xfId="0" applyFont="1" applyFill="1" applyBorder="1" applyAlignment="1">
      <alignment horizontal="center" wrapText="1"/>
    </xf>
    <xf numFmtId="0" fontId="0" fillId="0" borderId="10" xfId="0" applyFill="1" applyBorder="1" applyAlignment="1">
      <alignment horizontal="center"/>
    </xf>
    <xf numFmtId="0" fontId="0" fillId="0" borderId="0" xfId="0" applyAlignment="1">
      <alignment horizontal="center"/>
    </xf>
    <xf numFmtId="0" fontId="0" fillId="0" borderId="10" xfId="0" applyBorder="1" applyAlignment="1">
      <alignment wrapText="1"/>
    </xf>
    <xf numFmtId="44" fontId="0" fillId="0" borderId="12" xfId="44" applyFont="1" applyBorder="1" applyAlignment="1">
      <alignment/>
    </xf>
    <xf numFmtId="0" fontId="0" fillId="0" borderId="22" xfId="0" applyFill="1" applyBorder="1" applyAlignment="1">
      <alignment/>
    </xf>
    <xf numFmtId="0" fontId="1" fillId="0" borderId="23" xfId="0" applyFont="1" applyFill="1" applyBorder="1" applyAlignment="1">
      <alignment wrapText="1"/>
    </xf>
    <xf numFmtId="0" fontId="0" fillId="0" borderId="24" xfId="0" applyFill="1" applyBorder="1" applyAlignment="1">
      <alignment/>
    </xf>
    <xf numFmtId="0" fontId="0" fillId="0" borderId="25" xfId="0" applyBorder="1" applyAlignment="1">
      <alignment horizontal="center"/>
    </xf>
    <xf numFmtId="0" fontId="30" fillId="26" borderId="26"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0" fillId="0" borderId="12" xfId="0" applyBorder="1" applyAlignment="1">
      <alignment/>
    </xf>
    <xf numFmtId="0" fontId="0" fillId="0" borderId="12" xfId="0" applyFont="1" applyBorder="1" applyAlignment="1">
      <alignment horizontal="center"/>
    </xf>
    <xf numFmtId="44" fontId="0" fillId="0" borderId="12" xfId="44" applyNumberFormat="1" applyFont="1" applyBorder="1" applyAlignment="1">
      <alignment/>
    </xf>
    <xf numFmtId="44" fontId="0" fillId="0" borderId="12" xfId="0" applyNumberFormat="1" applyBorder="1" applyAlignment="1">
      <alignment horizontal="center"/>
    </xf>
    <xf numFmtId="44" fontId="0" fillId="0" borderId="12" xfId="0" applyNumberFormat="1" applyBorder="1" applyAlignment="1">
      <alignment/>
    </xf>
    <xf numFmtId="44" fontId="0" fillId="0" borderId="10" xfId="0" applyNumberFormat="1" applyBorder="1" applyAlignment="1">
      <alignment horizontal="center"/>
    </xf>
    <xf numFmtId="44" fontId="0" fillId="0" borderId="10" xfId="0" applyNumberFormat="1" applyBorder="1" applyAlignment="1">
      <alignment/>
    </xf>
    <xf numFmtId="0" fontId="3" fillId="22" borderId="27" xfId="0" applyFont="1" applyFill="1" applyBorder="1" applyAlignment="1">
      <alignment horizontal="center" vertical="center" wrapText="1"/>
    </xf>
    <xf numFmtId="0" fontId="3" fillId="22" borderId="28" xfId="0" applyFont="1" applyFill="1" applyBorder="1" applyAlignment="1">
      <alignment horizontal="center" vertical="center" wrapText="1"/>
    </xf>
    <xf numFmtId="0" fontId="0" fillId="25" borderId="0" xfId="0" applyFill="1" applyBorder="1" applyAlignment="1">
      <alignment/>
    </xf>
    <xf numFmtId="0" fontId="0" fillId="0" borderId="29" xfId="0" applyBorder="1" applyAlignment="1">
      <alignment/>
    </xf>
    <xf numFmtId="0" fontId="0" fillId="27" borderId="23" xfId="0" applyFont="1" applyFill="1" applyBorder="1" applyAlignment="1">
      <alignment horizontal="center" wrapText="1"/>
    </xf>
    <xf numFmtId="0" fontId="0" fillId="27" borderId="23" xfId="0" applyFill="1" applyBorder="1" applyAlignment="1">
      <alignment horizontal="center"/>
    </xf>
    <xf numFmtId="0" fontId="0" fillId="27" borderId="30" xfId="0" applyFill="1" applyBorder="1" applyAlignment="1">
      <alignment horizontal="center"/>
    </xf>
    <xf numFmtId="0" fontId="0" fillId="27" borderId="23" xfId="0" applyFont="1" applyFill="1" applyBorder="1" applyAlignment="1">
      <alignment/>
    </xf>
    <xf numFmtId="44" fontId="0" fillId="0" borderId="14" xfId="0" applyNumberFormat="1" applyBorder="1" applyAlignment="1">
      <alignment/>
    </xf>
    <xf numFmtId="44" fontId="0" fillId="27" borderId="12" xfId="44" applyFont="1" applyFill="1" applyBorder="1" applyAlignment="1">
      <alignment/>
    </xf>
    <xf numFmtId="172" fontId="0" fillId="27" borderId="10" xfId="44" applyNumberFormat="1" applyFont="1" applyFill="1" applyBorder="1" applyAlignment="1">
      <alignment/>
    </xf>
    <xf numFmtId="0" fontId="3" fillId="22" borderId="26" xfId="0" applyFont="1" applyFill="1" applyBorder="1" applyAlignment="1">
      <alignment horizontal="center" vertical="center" wrapText="1"/>
    </xf>
    <xf numFmtId="0" fontId="3" fillId="22" borderId="31" xfId="0" applyFont="1" applyFill="1" applyBorder="1" applyAlignment="1">
      <alignment horizontal="center" vertical="center" wrapText="1"/>
    </xf>
    <xf numFmtId="172" fontId="0" fillId="27" borderId="12" xfId="44" applyNumberFormat="1" applyFont="1" applyFill="1" applyBorder="1" applyAlignment="1">
      <alignment/>
    </xf>
    <xf numFmtId="0" fontId="1" fillId="27" borderId="21" xfId="0" applyFont="1" applyFill="1" applyBorder="1" applyAlignment="1">
      <alignment horizontal="center" vertical="center" wrapText="1"/>
    </xf>
    <xf numFmtId="0" fontId="0" fillId="27" borderId="32" xfId="0" applyFill="1" applyBorder="1" applyAlignment="1">
      <alignment/>
    </xf>
    <xf numFmtId="0" fontId="0" fillId="27" borderId="13" xfId="0" applyFont="1" applyFill="1" applyBorder="1" applyAlignment="1">
      <alignment/>
    </xf>
    <xf numFmtId="0" fontId="4" fillId="0" borderId="13" xfId="0" applyFont="1" applyFill="1" applyBorder="1" applyAlignment="1">
      <alignment horizontal="center" wrapText="1"/>
    </xf>
    <xf numFmtId="0" fontId="0" fillId="27" borderId="13" xfId="0" applyFont="1" applyFill="1" applyBorder="1" applyAlignment="1">
      <alignment horizontal="center" wrapText="1"/>
    </xf>
    <xf numFmtId="0" fontId="0" fillId="27" borderId="13" xfId="0" applyFill="1" applyBorder="1" applyAlignment="1">
      <alignment horizontal="center"/>
    </xf>
    <xf numFmtId="0" fontId="0" fillId="0" borderId="33" xfId="0" applyFill="1" applyBorder="1" applyAlignment="1">
      <alignment/>
    </xf>
    <xf numFmtId="0" fontId="0" fillId="0" borderId="33" xfId="0" applyFont="1" applyFill="1" applyBorder="1" applyAlignment="1">
      <alignment horizontal="center" wrapText="1"/>
    </xf>
    <xf numFmtId="0" fontId="0" fillId="0" borderId="33" xfId="0" applyFill="1" applyBorder="1" applyAlignment="1">
      <alignment horizontal="center"/>
    </xf>
    <xf numFmtId="44" fontId="0" fillId="0" borderId="33" xfId="44" applyFont="1" applyFill="1" applyBorder="1" applyAlignment="1">
      <alignment/>
    </xf>
    <xf numFmtId="44" fontId="0" fillId="27" borderId="33" xfId="44" applyFont="1" applyFill="1" applyBorder="1" applyAlignment="1">
      <alignment/>
    </xf>
    <xf numFmtId="44" fontId="0" fillId="27" borderId="12" xfId="44" applyFont="1" applyFill="1" applyBorder="1" applyAlignment="1">
      <alignment/>
    </xf>
    <xf numFmtId="44" fontId="0" fillId="27" borderId="10" xfId="44" applyFont="1" applyFill="1" applyBorder="1" applyAlignment="1">
      <alignment/>
    </xf>
    <xf numFmtId="44" fontId="0" fillId="27" borderId="23" xfId="44" applyFont="1" applyFill="1" applyBorder="1" applyAlignment="1">
      <alignment/>
    </xf>
    <xf numFmtId="0" fontId="4" fillId="0" borderId="33" xfId="0" applyFont="1" applyFill="1" applyBorder="1" applyAlignment="1">
      <alignment vertical="center"/>
    </xf>
    <xf numFmtId="44" fontId="0" fillId="0" borderId="11" xfId="44" applyFont="1" applyFill="1" applyBorder="1" applyAlignment="1">
      <alignment/>
    </xf>
    <xf numFmtId="44" fontId="0" fillId="0" borderId="34" xfId="44" applyFont="1" applyFill="1" applyBorder="1" applyAlignment="1">
      <alignment/>
    </xf>
    <xf numFmtId="14" fontId="3" fillId="25" borderId="21"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1" fillId="0" borderId="18" xfId="0" applyFont="1" applyFill="1" applyBorder="1" applyAlignment="1">
      <alignment horizontal="center" vertical="center" wrapText="1"/>
    </xf>
    <xf numFmtId="0" fontId="1" fillId="22" borderId="19" xfId="0" applyFont="1" applyFill="1" applyBorder="1" applyAlignment="1">
      <alignment horizontal="center" vertical="center"/>
    </xf>
    <xf numFmtId="0" fontId="0" fillId="0" borderId="15" xfId="0" applyBorder="1" applyAlignment="1">
      <alignment horizontal="left" vertical="top"/>
    </xf>
    <xf numFmtId="0" fontId="1" fillId="22" borderId="18" xfId="0" applyFont="1" applyFill="1" applyBorder="1" applyAlignment="1">
      <alignment horizontal="center" vertical="center"/>
    </xf>
    <xf numFmtId="0" fontId="0" fillId="0" borderId="12" xfId="0" applyFont="1" applyBorder="1" applyAlignment="1">
      <alignment horizontal="center" vertical="center" wrapText="1"/>
    </xf>
    <xf numFmtId="0" fontId="1" fillId="28" borderId="10" xfId="0" applyFont="1" applyFill="1" applyBorder="1" applyAlignment="1">
      <alignment horizontal="center" vertical="center" wrapText="1"/>
    </xf>
    <xf numFmtId="0" fontId="6" fillId="25"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3" fillId="22" borderId="35" xfId="0" applyFont="1" applyFill="1" applyBorder="1" applyAlignment="1">
      <alignment horizontal="center" vertical="center" wrapText="1"/>
    </xf>
    <xf numFmtId="0" fontId="3" fillId="22" borderId="36" xfId="0" applyFont="1" applyFill="1" applyBorder="1" applyAlignment="1">
      <alignment horizontal="center" vertical="center" wrapText="1"/>
    </xf>
    <xf numFmtId="0" fontId="0" fillId="27" borderId="21" xfId="0" applyFill="1" applyBorder="1" applyAlignment="1">
      <alignment/>
    </xf>
    <xf numFmtId="0" fontId="0" fillId="27" borderId="14" xfId="0" applyFill="1" applyBorder="1" applyAlignment="1">
      <alignment/>
    </xf>
    <xf numFmtId="0" fontId="0" fillId="0" borderId="33" xfId="0" applyFont="1" applyFill="1" applyBorder="1" applyAlignment="1">
      <alignment horizontal="center" vertical="center" wrapText="1"/>
    </xf>
    <xf numFmtId="0" fontId="1" fillId="27" borderId="21" xfId="0" applyFont="1" applyFill="1" applyBorder="1" applyAlignment="1">
      <alignment horizontal="left" vertical="center"/>
    </xf>
    <xf numFmtId="0" fontId="0" fillId="27" borderId="37" xfId="0" applyFill="1" applyBorder="1" applyAlignment="1">
      <alignment/>
    </xf>
    <xf numFmtId="44" fontId="0" fillId="27" borderId="12" xfId="44" applyNumberFormat="1" applyFont="1" applyFill="1" applyBorder="1" applyAlignment="1">
      <alignment/>
    </xf>
    <xf numFmtId="44" fontId="0" fillId="27" borderId="10" xfId="44" applyFont="1" applyFill="1" applyBorder="1" applyAlignment="1">
      <alignment/>
    </xf>
    <xf numFmtId="44" fontId="0" fillId="27" borderId="33" xfId="44" applyFont="1" applyFill="1" applyBorder="1" applyAlignment="1">
      <alignment/>
    </xf>
    <xf numFmtId="44" fontId="0" fillId="27" borderId="11" xfId="44" applyFont="1" applyFill="1" applyBorder="1" applyAlignment="1">
      <alignment/>
    </xf>
    <xf numFmtId="44" fontId="0" fillId="27" borderId="34" xfId="44" applyFont="1" applyFill="1" applyBorder="1" applyAlignment="1">
      <alignment/>
    </xf>
    <xf numFmtId="44" fontId="0" fillId="27" borderId="14" xfId="0" applyNumberFormat="1" applyFill="1" applyBorder="1" applyAlignment="1">
      <alignment/>
    </xf>
    <xf numFmtId="0" fontId="0" fillId="27" borderId="33" xfId="0" applyFill="1" applyBorder="1" applyAlignment="1">
      <alignment horizontal="center"/>
    </xf>
    <xf numFmtId="0" fontId="0" fillId="27" borderId="33" xfId="0" applyFill="1" applyBorder="1" applyAlignment="1">
      <alignment/>
    </xf>
    <xf numFmtId="0" fontId="0" fillId="27" borderId="38" xfId="0" applyFill="1" applyBorder="1" applyAlignment="1">
      <alignment/>
    </xf>
    <xf numFmtId="44" fontId="0" fillId="25" borderId="10" xfId="44" applyFont="1" applyFill="1" applyBorder="1" applyAlignment="1">
      <alignment horizontal="center"/>
    </xf>
    <xf numFmtId="44" fontId="0" fillId="0" borderId="39" xfId="44" applyFont="1" applyBorder="1" applyAlignment="1">
      <alignment/>
    </xf>
    <xf numFmtId="44" fontId="0" fillId="27" borderId="12" xfId="44" applyFont="1" applyFill="1" applyBorder="1" applyAlignment="1">
      <alignment/>
    </xf>
    <xf numFmtId="44" fontId="0" fillId="27" borderId="12" xfId="44" applyFont="1" applyFill="1" applyBorder="1" applyAlignment="1">
      <alignment horizontal="center"/>
    </xf>
    <xf numFmtId="44" fontId="0" fillId="27" borderId="12" xfId="44" applyFont="1" applyFill="1" applyBorder="1" applyAlignment="1">
      <alignment/>
    </xf>
    <xf numFmtId="44" fontId="0" fillId="27" borderId="40" xfId="44" applyFont="1" applyFill="1" applyBorder="1" applyAlignment="1">
      <alignment/>
    </xf>
    <xf numFmtId="0" fontId="0" fillId="25" borderId="10" xfId="0" applyFont="1" applyFill="1" applyBorder="1" applyAlignment="1">
      <alignment horizontal="left" vertical="center" wrapText="1"/>
    </xf>
    <xf numFmtId="16" fontId="0" fillId="0" borderId="10" xfId="0" applyNumberFormat="1" applyBorder="1" applyAlignment="1">
      <alignment/>
    </xf>
    <xf numFmtId="0" fontId="10" fillId="0" borderId="10" xfId="54" applyBorder="1" applyAlignment="1" applyProtection="1">
      <alignment horizontal="left" vertical="top"/>
      <protection/>
    </xf>
    <xf numFmtId="0" fontId="10" fillId="0" borderId="10" xfId="54" applyBorder="1" applyAlignment="1" applyProtection="1">
      <alignment horizontal="center" vertical="center"/>
      <protection/>
    </xf>
    <xf numFmtId="0" fontId="0" fillId="0" borderId="12" xfId="0" applyFont="1" applyBorder="1" applyAlignment="1">
      <alignment/>
    </xf>
    <xf numFmtId="0" fontId="0" fillId="0" borderId="12" xfId="0" applyFont="1" applyBorder="1" applyAlignment="1">
      <alignment wrapText="1"/>
    </xf>
    <xf numFmtId="0" fontId="0" fillId="0" borderId="12" xfId="0" applyFont="1"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center"/>
    </xf>
    <xf numFmtId="14" fontId="0" fillId="0" borderId="10" xfId="0" applyNumberFormat="1" applyBorder="1" applyAlignment="1">
      <alignment horizontal="center" vertical="center"/>
    </xf>
    <xf numFmtId="0" fontId="10" fillId="25" borderId="10" xfId="54" applyFill="1" applyBorder="1" applyAlignment="1" applyProtection="1">
      <alignment horizontal="center" vertical="center" wrapText="1"/>
      <protection/>
    </xf>
    <xf numFmtId="0" fontId="0" fillId="0" borderId="10" xfId="0" applyFont="1" applyFill="1" applyBorder="1" applyAlignment="1">
      <alignment wrapText="1"/>
    </xf>
    <xf numFmtId="6" fontId="0" fillId="0" borderId="10" xfId="0" applyNumberFormat="1" applyFill="1" applyBorder="1" applyAlignment="1">
      <alignment horizontal="center"/>
    </xf>
    <xf numFmtId="0" fontId="6" fillId="28" borderId="10" xfId="0" applyFont="1" applyFill="1" applyBorder="1" applyAlignment="1">
      <alignment horizontal="center" vertical="center" wrapText="1"/>
    </xf>
    <xf numFmtId="0" fontId="3" fillId="29" borderId="4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2" borderId="11" xfId="0" applyFont="1" applyFill="1" applyBorder="1" applyAlignment="1">
      <alignment horizontal="center" vertical="center" wrapText="1"/>
    </xf>
    <xf numFmtId="0" fontId="2" fillId="0" borderId="15" xfId="0" applyFont="1" applyBorder="1" applyAlignment="1">
      <alignment horizontal="left"/>
    </xf>
    <xf numFmtId="0" fontId="0" fillId="0" borderId="18"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4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5" borderId="19" xfId="0" applyFont="1" applyFill="1" applyBorder="1" applyAlignment="1">
      <alignment horizontal="center" vertical="center" wrapText="1"/>
    </xf>
    <xf numFmtId="0" fontId="0" fillId="5" borderId="12" xfId="0" applyFill="1" applyBorder="1" applyAlignment="1">
      <alignment horizontal="center" vertical="center" wrapText="1"/>
    </xf>
    <xf numFmtId="0" fontId="6" fillId="24" borderId="41" xfId="0" applyFont="1" applyFill="1" applyBorder="1" applyAlignment="1">
      <alignment horizontal="center" vertical="center" wrapText="1"/>
    </xf>
    <xf numFmtId="0" fontId="7" fillId="24" borderId="11" xfId="0" applyFont="1" applyFill="1" applyBorder="1" applyAlignment="1">
      <alignment/>
    </xf>
    <xf numFmtId="0" fontId="1" fillId="22" borderId="19"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horizontal="center" vertical="center"/>
    </xf>
    <xf numFmtId="0" fontId="0" fillId="0" borderId="12" xfId="0" applyBorder="1" applyAlignment="1">
      <alignment horizontal="center" vertical="center"/>
    </xf>
    <xf numFmtId="0" fontId="6" fillId="7" borderId="41" xfId="0" applyFont="1" applyFill="1" applyBorder="1" applyAlignment="1">
      <alignment horizontal="center" vertical="center"/>
    </xf>
    <xf numFmtId="0" fontId="7" fillId="7" borderId="11" xfId="0" applyFont="1" applyFill="1" applyBorder="1" applyAlignment="1">
      <alignment/>
    </xf>
    <xf numFmtId="0" fontId="6" fillId="4" borderId="41" xfId="0" applyFont="1" applyFill="1" applyBorder="1" applyAlignment="1">
      <alignment horizontal="center" vertical="center"/>
    </xf>
    <xf numFmtId="0" fontId="7" fillId="4" borderId="11" xfId="0" applyFont="1" applyFill="1" applyBorder="1" applyAlignment="1">
      <alignment horizontal="center" vertical="center"/>
    </xf>
    <xf numFmtId="0" fontId="6" fillId="3" borderId="41" xfId="0" applyFont="1" applyFill="1" applyBorder="1" applyAlignment="1">
      <alignment horizontal="center" vertical="center"/>
    </xf>
    <xf numFmtId="0" fontId="7" fillId="3" borderId="22" xfId="0" applyFont="1" applyFill="1" applyBorder="1" applyAlignment="1">
      <alignment horizontal="center" vertical="center"/>
    </xf>
    <xf numFmtId="0" fontId="4" fillId="27" borderId="37" xfId="0" applyFont="1" applyFill="1" applyBorder="1" applyAlignment="1">
      <alignment horizontal="center" vertical="center"/>
    </xf>
    <xf numFmtId="0" fontId="4" fillId="27" borderId="44" xfId="0" applyFont="1" applyFill="1" applyBorder="1" applyAlignment="1">
      <alignment horizontal="center" vertical="center"/>
    </xf>
    <xf numFmtId="0" fontId="4" fillId="27" borderId="45" xfId="0" applyFont="1" applyFill="1" applyBorder="1" applyAlignment="1">
      <alignment horizontal="center" vertical="center"/>
    </xf>
    <xf numFmtId="44" fontId="1" fillId="22" borderId="46" xfId="0" applyNumberFormat="1" applyFont="1" applyFill="1" applyBorder="1" applyAlignment="1">
      <alignment horizontal="center" vertical="center" wrapText="1"/>
    </xf>
    <xf numFmtId="44" fontId="1" fillId="22" borderId="31" xfId="0" applyNumberFormat="1" applyFont="1" applyFill="1" applyBorder="1" applyAlignment="1">
      <alignment horizontal="center" vertical="center" wrapText="1"/>
    </xf>
    <xf numFmtId="170" fontId="1" fillId="22" borderId="47" xfId="44" applyNumberFormat="1" applyFont="1" applyFill="1" applyBorder="1" applyAlignment="1">
      <alignment horizontal="center" vertical="top" wrapText="1"/>
    </xf>
    <xf numFmtId="170" fontId="1" fillId="22" borderId="28" xfId="44" applyNumberFormat="1" applyFont="1" applyFill="1" applyBorder="1" applyAlignment="1">
      <alignment horizontal="center" vertical="top" wrapText="1"/>
    </xf>
    <xf numFmtId="0" fontId="30" fillId="26" borderId="26" xfId="0" applyFont="1" applyFill="1" applyBorder="1" applyAlignment="1">
      <alignment horizontal="left" vertical="center" wrapText="1"/>
    </xf>
    <xf numFmtId="0" fontId="30" fillId="26" borderId="31"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30" fillId="26" borderId="28" xfId="0" applyFont="1" applyFill="1" applyBorder="1" applyAlignment="1">
      <alignment horizontal="left" vertical="center" wrapText="1"/>
    </xf>
    <xf numFmtId="0" fontId="4" fillId="22" borderId="41" xfId="0" applyFont="1" applyFill="1" applyBorder="1" applyAlignment="1">
      <alignment horizontal="center"/>
    </xf>
    <xf numFmtId="0" fontId="4" fillId="22" borderId="22" xfId="0" applyFont="1" applyFill="1" applyBorder="1" applyAlignment="1">
      <alignment horizontal="center"/>
    </xf>
    <xf numFmtId="0" fontId="4" fillId="22" borderId="11" xfId="0" applyFont="1" applyFill="1" applyBorder="1" applyAlignment="1">
      <alignment horizontal="center"/>
    </xf>
    <xf numFmtId="0" fontId="1" fillId="22" borderId="48" xfId="0" applyFont="1" applyFill="1" applyBorder="1" applyAlignment="1">
      <alignment horizontal="center" vertical="center"/>
    </xf>
    <xf numFmtId="0" fontId="0" fillId="0" borderId="49" xfId="0" applyBorder="1" applyAlignment="1">
      <alignment/>
    </xf>
    <xf numFmtId="0" fontId="3" fillId="22" borderId="46" xfId="0" applyFont="1" applyFill="1" applyBorder="1" applyAlignment="1">
      <alignment horizontal="center" vertical="center" wrapText="1"/>
    </xf>
    <xf numFmtId="0" fontId="3" fillId="22" borderId="26" xfId="0" applyFont="1" applyFill="1" applyBorder="1" applyAlignment="1">
      <alignment horizontal="center" vertical="center" wrapText="1"/>
    </xf>
    <xf numFmtId="0" fontId="3" fillId="22" borderId="47" xfId="0" applyFont="1" applyFill="1" applyBorder="1" applyAlignment="1">
      <alignment horizontal="center" vertical="center" wrapText="1"/>
    </xf>
    <xf numFmtId="0" fontId="3" fillId="22" borderId="27" xfId="0" applyFont="1" applyFill="1" applyBorder="1" applyAlignment="1">
      <alignment horizontal="center" vertical="center" wrapText="1"/>
    </xf>
    <xf numFmtId="0" fontId="3" fillId="22" borderId="44" xfId="0" applyFont="1" applyFill="1" applyBorder="1" applyAlignment="1">
      <alignment horizontal="center" vertical="center" wrapText="1"/>
    </xf>
    <xf numFmtId="0" fontId="3" fillId="22" borderId="45" xfId="0" applyFont="1" applyFill="1" applyBorder="1" applyAlignment="1">
      <alignment horizontal="center" vertical="center" wrapText="1"/>
    </xf>
    <xf numFmtId="0" fontId="8" fillId="0" borderId="46" xfId="0" applyFont="1" applyBorder="1" applyAlignment="1">
      <alignment horizontal="left"/>
    </xf>
    <xf numFmtId="0" fontId="8" fillId="0" borderId="26" xfId="0" applyFont="1" applyBorder="1" applyAlignment="1">
      <alignment horizontal="left"/>
    </xf>
    <xf numFmtId="0" fontId="0" fillId="0" borderId="31" xfId="0" applyBorder="1" applyAlignment="1">
      <alignment/>
    </xf>
    <xf numFmtId="0" fontId="4" fillId="26" borderId="50" xfId="0" applyFont="1" applyFill="1" applyBorder="1" applyAlignment="1">
      <alignment horizontal="center"/>
    </xf>
    <xf numFmtId="0" fontId="4" fillId="26" borderId="51"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naid.afeef@illinois.gov" TargetMode="External" /><Relationship Id="rId2" Type="http://schemas.openxmlformats.org/officeDocument/2006/relationships/hyperlink" Target="mailto:john.maki@illinois.gov" TargetMode="External" /><Relationship Id="rId3" Type="http://schemas.openxmlformats.org/officeDocument/2006/relationships/hyperlink" Target="mailto:randy.kurtz@illinois.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D27" sqref="D27"/>
    </sheetView>
  </sheetViews>
  <sheetFormatPr defaultColWidth="8.7109375" defaultRowHeight="12.75"/>
  <cols>
    <col min="1" max="1" width="20.7109375" style="0" customWidth="1"/>
    <col min="2" max="2" width="41.28125" style="0" customWidth="1"/>
    <col min="3" max="3" width="32.421875" style="0" customWidth="1"/>
    <col min="4" max="4" width="40.28125" style="0" customWidth="1"/>
  </cols>
  <sheetData>
    <row r="1" spans="1:6" ht="60" customHeight="1">
      <c r="A1" s="142" t="s">
        <v>49</v>
      </c>
      <c r="B1" s="143"/>
      <c r="C1" s="144"/>
      <c r="D1" s="127" t="s">
        <v>74</v>
      </c>
      <c r="E1" s="40"/>
      <c r="F1" s="39"/>
    </row>
    <row r="2" spans="1:4" s="2" customFormat="1" ht="25.5" customHeight="1">
      <c r="A2" s="15" t="s">
        <v>37</v>
      </c>
      <c r="B2" s="13" t="s">
        <v>75</v>
      </c>
      <c r="C2" s="23" t="s">
        <v>23</v>
      </c>
      <c r="D2" s="128">
        <v>42916</v>
      </c>
    </row>
    <row r="3" spans="1:4" s="2" customFormat="1" ht="24.75" customHeight="1">
      <c r="A3" s="6" t="s">
        <v>1</v>
      </c>
      <c r="B3" s="7" t="s">
        <v>76</v>
      </c>
      <c r="C3" s="6" t="s">
        <v>11</v>
      </c>
      <c r="D3" s="10">
        <v>844932843</v>
      </c>
    </row>
    <row r="4" spans="1:4" s="2" customFormat="1" ht="24.75" customHeight="1">
      <c r="A4" s="97" t="s">
        <v>68</v>
      </c>
      <c r="B4" s="98" t="s">
        <v>101</v>
      </c>
      <c r="C4" s="99" t="s">
        <v>69</v>
      </c>
      <c r="D4" s="137">
        <v>43186</v>
      </c>
    </row>
    <row r="5" spans="1:7" s="2" customFormat="1" ht="21.75" customHeight="1">
      <c r="A5" s="35" t="s">
        <v>65</v>
      </c>
      <c r="B5" s="95">
        <v>97.067</v>
      </c>
      <c r="C5" s="96" t="s">
        <v>66</v>
      </c>
      <c r="D5" s="100" t="s">
        <v>67</v>
      </c>
      <c r="E5" s="38"/>
      <c r="F5" s="38"/>
      <c r="G5" s="38"/>
    </row>
    <row r="6" spans="1:4" s="2" customFormat="1" ht="24.75" customHeight="1">
      <c r="A6" s="156" t="s">
        <v>24</v>
      </c>
      <c r="B6" s="24" t="s">
        <v>26</v>
      </c>
      <c r="C6" s="24" t="s">
        <v>27</v>
      </c>
      <c r="D6" s="25" t="s">
        <v>77</v>
      </c>
    </row>
    <row r="7" spans="1:4" s="2" customFormat="1" ht="24.75" customHeight="1">
      <c r="A7" s="157"/>
      <c r="B7" s="26" t="s">
        <v>28</v>
      </c>
      <c r="C7" s="27" t="s">
        <v>29</v>
      </c>
      <c r="D7" s="28" t="s">
        <v>41</v>
      </c>
    </row>
    <row r="8" spans="1:4" s="2" customFormat="1" ht="24.75" customHeight="1">
      <c r="A8" s="158"/>
      <c r="B8" s="26" t="s">
        <v>30</v>
      </c>
      <c r="C8" s="27" t="s">
        <v>31</v>
      </c>
      <c r="D8" s="29" t="s">
        <v>12</v>
      </c>
    </row>
    <row r="9" spans="1:4" s="2" customFormat="1" ht="24.75" customHeight="1">
      <c r="A9" s="158"/>
      <c r="B9" s="26" t="s">
        <v>32</v>
      </c>
      <c r="C9" s="30" t="s">
        <v>13</v>
      </c>
      <c r="D9" s="28" t="s">
        <v>40</v>
      </c>
    </row>
    <row r="10" spans="1:4" s="2" customFormat="1" ht="9" customHeight="1">
      <c r="A10" s="159"/>
      <c r="B10" s="16"/>
      <c r="C10" s="17"/>
      <c r="D10" s="18"/>
    </row>
    <row r="11" spans="1:4" s="2" customFormat="1" ht="24.75" customHeight="1">
      <c r="A11" s="160" t="s">
        <v>19</v>
      </c>
      <c r="B11" s="161"/>
      <c r="C11" s="162" t="s">
        <v>20</v>
      </c>
      <c r="D11" s="163"/>
    </row>
    <row r="12" spans="1:4" s="2" customFormat="1" ht="24.75" customHeight="1">
      <c r="A12" s="19" t="s">
        <v>15</v>
      </c>
      <c r="B12" s="3" t="s">
        <v>78</v>
      </c>
      <c r="C12" s="20" t="s">
        <v>14</v>
      </c>
      <c r="D12" s="10" t="s">
        <v>82</v>
      </c>
    </row>
    <row r="13" spans="1:4" s="4" customFormat="1" ht="24.75" customHeight="1">
      <c r="A13" s="19" t="s">
        <v>2</v>
      </c>
      <c r="B13" s="3" t="s">
        <v>79</v>
      </c>
      <c r="C13" s="20" t="s">
        <v>2</v>
      </c>
      <c r="D13" s="10" t="s">
        <v>83</v>
      </c>
    </row>
    <row r="14" spans="1:4" s="2" customFormat="1" ht="24.75" customHeight="1">
      <c r="A14" s="19" t="s">
        <v>3</v>
      </c>
      <c r="B14" s="3" t="s">
        <v>80</v>
      </c>
      <c r="C14" s="20" t="s">
        <v>3</v>
      </c>
      <c r="D14" s="10" t="s">
        <v>84</v>
      </c>
    </row>
    <row r="15" spans="1:4" s="2" customFormat="1" ht="24.75" customHeight="1">
      <c r="A15" s="19" t="s">
        <v>4</v>
      </c>
      <c r="B15" s="129" t="s">
        <v>81</v>
      </c>
      <c r="C15" s="20" t="s">
        <v>4</v>
      </c>
      <c r="D15" s="130" t="s">
        <v>85</v>
      </c>
    </row>
    <row r="16" spans="1:4" s="2" customFormat="1" ht="24.75" customHeight="1">
      <c r="A16" s="154" t="s">
        <v>21</v>
      </c>
      <c r="B16" s="155"/>
      <c r="C16" s="164" t="s">
        <v>22</v>
      </c>
      <c r="D16" s="165"/>
    </row>
    <row r="17" spans="1:4" ht="24" customHeight="1">
      <c r="A17" s="21" t="s">
        <v>5</v>
      </c>
      <c r="B17" s="3" t="s">
        <v>86</v>
      </c>
      <c r="C17" s="22" t="s">
        <v>16</v>
      </c>
      <c r="D17" s="12"/>
    </row>
    <row r="18" spans="1:4" ht="24" customHeight="1">
      <c r="A18" s="21" t="s">
        <v>6</v>
      </c>
      <c r="B18" s="13" t="s">
        <v>87</v>
      </c>
      <c r="C18" s="22" t="s">
        <v>17</v>
      </c>
      <c r="D18" s="12"/>
    </row>
    <row r="19" spans="1:4" ht="24" customHeight="1">
      <c r="A19" s="21" t="s">
        <v>7</v>
      </c>
      <c r="B19" s="13" t="s">
        <v>88</v>
      </c>
      <c r="C19" s="22" t="s">
        <v>18</v>
      </c>
      <c r="D19" s="12"/>
    </row>
    <row r="20" spans="1:4" ht="24" customHeight="1">
      <c r="A20" s="21" t="s">
        <v>35</v>
      </c>
      <c r="B20" s="33" t="s">
        <v>89</v>
      </c>
      <c r="C20" s="22" t="s">
        <v>36</v>
      </c>
      <c r="D20" s="34"/>
    </row>
    <row r="21" spans="1:4" ht="24" customHeight="1">
      <c r="A21" s="152" t="s">
        <v>25</v>
      </c>
      <c r="B21" s="146" t="s">
        <v>90</v>
      </c>
      <c r="C21" s="147"/>
      <c r="D21" s="148"/>
    </row>
    <row r="22" spans="1:4" ht="24" customHeight="1">
      <c r="A22" s="153"/>
      <c r="B22" s="149"/>
      <c r="C22" s="150"/>
      <c r="D22" s="151"/>
    </row>
    <row r="23" spans="1:2" ht="12.75">
      <c r="A23" s="145" t="s">
        <v>50</v>
      </c>
      <c r="B23" s="145"/>
    </row>
    <row r="24" ht="12" customHeight="1"/>
    <row r="25" spans="1:4" ht="72.75" customHeight="1">
      <c r="A25" s="102"/>
      <c r="B25" s="102"/>
      <c r="C25" s="141" t="s">
        <v>70</v>
      </c>
      <c r="D25" s="141"/>
    </row>
    <row r="26" spans="1:4" ht="47.25" customHeight="1">
      <c r="A26" s="65"/>
      <c r="B26" s="103"/>
      <c r="C26" s="101" t="s">
        <v>73</v>
      </c>
      <c r="D26" s="104" t="s">
        <v>102</v>
      </c>
    </row>
    <row r="27" spans="1:4" ht="69" customHeight="1">
      <c r="A27" s="103"/>
      <c r="B27" s="103"/>
      <c r="C27" s="101" t="s">
        <v>71</v>
      </c>
      <c r="D27" s="104"/>
    </row>
    <row r="28" spans="1:4" ht="27.75" customHeight="1">
      <c r="A28" s="103"/>
      <c r="B28" s="103"/>
      <c r="C28" s="101" t="s">
        <v>2</v>
      </c>
      <c r="D28" s="104" t="s">
        <v>103</v>
      </c>
    </row>
    <row r="29" spans="1:4" ht="26.25" customHeight="1">
      <c r="A29" s="103"/>
      <c r="B29" s="103"/>
      <c r="C29" s="101" t="s">
        <v>3</v>
      </c>
      <c r="D29" s="104" t="s">
        <v>84</v>
      </c>
    </row>
    <row r="30" spans="1:4" ht="26.25" customHeight="1">
      <c r="A30" s="103"/>
      <c r="B30" s="103"/>
      <c r="C30" s="101" t="s">
        <v>4</v>
      </c>
      <c r="D30" s="138" t="s">
        <v>104</v>
      </c>
    </row>
    <row r="31" ht="12.75">
      <c r="A31" s="14"/>
    </row>
  </sheetData>
  <sheetProtection/>
  <mergeCells count="10">
    <mergeCell ref="C25:D25"/>
    <mergeCell ref="A1:C1"/>
    <mergeCell ref="A23:B23"/>
    <mergeCell ref="B21:D22"/>
    <mergeCell ref="A21:A22"/>
    <mergeCell ref="A16:B16"/>
    <mergeCell ref="A6:A10"/>
    <mergeCell ref="A11:B11"/>
    <mergeCell ref="C11:D11"/>
    <mergeCell ref="C16:D16"/>
  </mergeCells>
  <hyperlinks>
    <hyperlink ref="B15" r:id="rId1" display="junaid.afeef@illinois.gov"/>
    <hyperlink ref="D15" r:id="rId2" display="john.maki@illinois.gov"/>
    <hyperlink ref="D30" r:id="rId3" display="randy.kurtz@illinois.gov"/>
  </hyperlinks>
  <printOptions/>
  <pageMargins left="0.75" right="0.75" top="1" bottom="1" header="0.3" footer="0.3"/>
  <pageSetup fitToHeight="0" fitToWidth="1" horizontalDpi="600" verticalDpi="600" orientation="landscape" scale="80"/>
</worksheet>
</file>

<file path=xl/worksheets/sheet2.xml><?xml version="1.0" encoding="utf-8"?>
<worksheet xmlns="http://schemas.openxmlformats.org/spreadsheetml/2006/main" xmlns:r="http://schemas.openxmlformats.org/officeDocument/2006/relationships">
  <sheetPr>
    <pageSetUpPr fitToPage="1"/>
  </sheetPr>
  <dimension ref="B1:V52"/>
  <sheetViews>
    <sheetView tabSelected="1" zoomScale="60" zoomScaleNormal="60" zoomScalePageLayoutView="0" workbookViewId="0" topLeftCell="A1">
      <selection activeCell="A53" sqref="A53:IV61"/>
    </sheetView>
  </sheetViews>
  <sheetFormatPr defaultColWidth="8.7109375" defaultRowHeight="12.75"/>
  <cols>
    <col min="1" max="1" width="1.7109375" style="0" customWidth="1"/>
    <col min="2" max="2" width="8.7109375" style="0" customWidth="1"/>
    <col min="3" max="3" width="17.7109375" style="0" customWidth="1"/>
    <col min="4" max="4" width="7.421875" style="0" hidden="1" customWidth="1"/>
    <col min="5" max="5" width="70.421875" style="0" customWidth="1"/>
    <col min="6" max="8" width="17.7109375" style="47" customWidth="1"/>
    <col min="9" max="9" width="17.7109375" style="0" customWidth="1"/>
    <col min="10" max="10" width="4.00390625" style="0" customWidth="1"/>
    <col min="11" max="14" width="17.7109375" style="0" customWidth="1"/>
    <col min="15" max="15" width="4.140625" style="0" customWidth="1"/>
    <col min="16" max="16" width="17.7109375" style="0" customWidth="1"/>
    <col min="17" max="17" width="17.7109375" style="47" customWidth="1"/>
    <col min="18" max="19" width="17.7109375" style="0" customWidth="1"/>
  </cols>
  <sheetData>
    <row r="1" spans="2:19" s="2" customFormat="1" ht="18.75" thickBot="1">
      <c r="B1" s="182" t="s">
        <v>51</v>
      </c>
      <c r="C1" s="183"/>
      <c r="D1" s="183"/>
      <c r="E1" s="183"/>
      <c r="F1" s="183"/>
      <c r="G1" s="183"/>
      <c r="H1" s="183"/>
      <c r="I1" s="74"/>
      <c r="J1" s="105"/>
      <c r="K1" s="74"/>
      <c r="L1" s="74"/>
      <c r="M1" s="74"/>
      <c r="N1" s="75"/>
      <c r="O1" s="54"/>
      <c r="P1" s="169" t="s">
        <v>47</v>
      </c>
      <c r="Q1" s="170"/>
      <c r="R1" s="173" t="s">
        <v>105</v>
      </c>
      <c r="S1" s="174"/>
    </row>
    <row r="2" spans="2:19" s="2" customFormat="1" ht="18.75" thickBot="1">
      <c r="B2" s="184"/>
      <c r="C2" s="185"/>
      <c r="D2" s="185"/>
      <c r="E2" s="185"/>
      <c r="F2" s="185"/>
      <c r="G2" s="185"/>
      <c r="H2" s="185"/>
      <c r="I2" s="63"/>
      <c r="J2" s="106"/>
      <c r="K2" s="186" t="s">
        <v>63</v>
      </c>
      <c r="L2" s="187"/>
      <c r="M2" s="94">
        <v>43026</v>
      </c>
      <c r="N2" s="64"/>
      <c r="O2" s="55"/>
      <c r="P2" s="171">
        <f>SUM(K52+P52)</f>
        <v>300000</v>
      </c>
      <c r="Q2" s="172"/>
      <c r="R2" s="175"/>
      <c r="S2" s="176"/>
    </row>
    <row r="3" spans="2:19" ht="16.5" thickBot="1">
      <c r="B3" s="180" t="s">
        <v>38</v>
      </c>
      <c r="C3" s="181"/>
      <c r="D3" s="188" t="s">
        <v>75</v>
      </c>
      <c r="E3" s="189"/>
      <c r="F3" s="189"/>
      <c r="G3" s="189"/>
      <c r="H3" s="190"/>
      <c r="I3" s="107"/>
      <c r="J3" s="111"/>
      <c r="K3" s="166" t="s">
        <v>62</v>
      </c>
      <c r="L3" s="167"/>
      <c r="M3" s="167"/>
      <c r="N3" s="167"/>
      <c r="O3" s="110"/>
      <c r="P3" s="166" t="s">
        <v>64</v>
      </c>
      <c r="Q3" s="167"/>
      <c r="R3" s="167"/>
      <c r="S3" s="168"/>
    </row>
    <row r="4" spans="2:19" s="1" customFormat="1" ht="64.5" thickBot="1">
      <c r="B4" s="41" t="s">
        <v>33</v>
      </c>
      <c r="C4" s="41" t="s">
        <v>8</v>
      </c>
      <c r="D4" s="41"/>
      <c r="E4" s="41" t="s">
        <v>42</v>
      </c>
      <c r="F4" s="41" t="s">
        <v>39</v>
      </c>
      <c r="G4" s="41" t="s">
        <v>58</v>
      </c>
      <c r="H4" s="41" t="s">
        <v>34</v>
      </c>
      <c r="I4" s="41" t="s">
        <v>45</v>
      </c>
      <c r="J4" s="77"/>
      <c r="K4" s="41" t="s">
        <v>55</v>
      </c>
      <c r="L4" s="41" t="s">
        <v>60</v>
      </c>
      <c r="M4" s="41" t="s">
        <v>53</v>
      </c>
      <c r="N4" s="41" t="s">
        <v>52</v>
      </c>
      <c r="O4" s="77"/>
      <c r="P4" s="41" t="s">
        <v>54</v>
      </c>
      <c r="Q4" s="41" t="s">
        <v>59</v>
      </c>
      <c r="R4" s="41" t="s">
        <v>57</v>
      </c>
      <c r="S4" s="41" t="s">
        <v>56</v>
      </c>
    </row>
    <row r="5" spans="2:19" ht="12.75">
      <c r="B5" s="31">
        <v>1</v>
      </c>
      <c r="C5" s="131" t="s">
        <v>9</v>
      </c>
      <c r="D5" s="56"/>
      <c r="E5" s="132" t="s">
        <v>91</v>
      </c>
      <c r="F5" s="57">
        <v>1</v>
      </c>
      <c r="G5" s="31">
        <v>180000</v>
      </c>
      <c r="H5" s="133" t="s">
        <v>46</v>
      </c>
      <c r="I5" s="58">
        <v>180000</v>
      </c>
      <c r="J5" s="112"/>
      <c r="K5" s="49">
        <v>90000</v>
      </c>
      <c r="L5" s="49">
        <v>0</v>
      </c>
      <c r="M5" s="49">
        <v>0</v>
      </c>
      <c r="N5" s="49">
        <v>0</v>
      </c>
      <c r="O5" s="76"/>
      <c r="P5" s="49">
        <v>90000</v>
      </c>
      <c r="Q5" s="59">
        <v>0</v>
      </c>
      <c r="R5" s="60">
        <v>0</v>
      </c>
      <c r="S5" s="60">
        <v>90000</v>
      </c>
    </row>
    <row r="6" spans="2:19" ht="25.5">
      <c r="B6" s="32">
        <v>2</v>
      </c>
      <c r="C6" s="134" t="s">
        <v>9</v>
      </c>
      <c r="D6" s="5"/>
      <c r="E6" s="135" t="s">
        <v>92</v>
      </c>
      <c r="F6" s="43">
        <v>0.33</v>
      </c>
      <c r="G6" s="32">
        <v>40000</v>
      </c>
      <c r="H6" s="136" t="s">
        <v>46</v>
      </c>
      <c r="I6" s="11">
        <v>40000</v>
      </c>
      <c r="J6" s="113"/>
      <c r="K6" s="11">
        <v>20000</v>
      </c>
      <c r="L6" s="11">
        <v>0</v>
      </c>
      <c r="M6" s="11">
        <v>0</v>
      </c>
      <c r="N6" s="11">
        <v>0</v>
      </c>
      <c r="O6" s="73"/>
      <c r="P6" s="11">
        <v>20000</v>
      </c>
      <c r="Q6" s="61">
        <v>0</v>
      </c>
      <c r="R6" s="62">
        <v>0</v>
      </c>
      <c r="S6" s="62">
        <v>20000</v>
      </c>
    </row>
    <row r="7" spans="2:19" ht="12.75">
      <c r="B7" s="32">
        <v>3</v>
      </c>
      <c r="C7" s="5" t="s">
        <v>9</v>
      </c>
      <c r="D7" s="5"/>
      <c r="E7" s="48" t="s">
        <v>93</v>
      </c>
      <c r="F7" s="32">
        <v>0.33</v>
      </c>
      <c r="G7" s="32">
        <v>12000</v>
      </c>
      <c r="H7" s="32" t="s">
        <v>46</v>
      </c>
      <c r="I7" s="11">
        <v>12000</v>
      </c>
      <c r="J7" s="113"/>
      <c r="K7" s="11">
        <v>6000</v>
      </c>
      <c r="L7" s="11">
        <v>0</v>
      </c>
      <c r="M7" s="11">
        <v>0</v>
      </c>
      <c r="N7" s="11">
        <v>0</v>
      </c>
      <c r="O7" s="73"/>
      <c r="P7" s="11">
        <v>6000</v>
      </c>
      <c r="Q7" s="61">
        <v>0</v>
      </c>
      <c r="R7" s="62">
        <v>0</v>
      </c>
      <c r="S7" s="62">
        <v>6000</v>
      </c>
    </row>
    <row r="8" spans="2:19" ht="38.25">
      <c r="B8" s="32">
        <v>4</v>
      </c>
      <c r="C8" s="5" t="s">
        <v>0</v>
      </c>
      <c r="D8" s="5"/>
      <c r="E8" s="48" t="s">
        <v>94</v>
      </c>
      <c r="F8" s="32"/>
      <c r="G8" s="32"/>
      <c r="H8" s="32" t="s">
        <v>46</v>
      </c>
      <c r="I8" s="11">
        <v>20000</v>
      </c>
      <c r="J8" s="113"/>
      <c r="K8" s="11">
        <v>10000</v>
      </c>
      <c r="L8" s="11">
        <v>0</v>
      </c>
      <c r="M8" s="11">
        <v>0</v>
      </c>
      <c r="N8" s="11">
        <v>0</v>
      </c>
      <c r="O8" s="73"/>
      <c r="P8" s="11">
        <v>10000</v>
      </c>
      <c r="Q8" s="61">
        <v>0</v>
      </c>
      <c r="R8" s="62">
        <v>0</v>
      </c>
      <c r="S8" s="62">
        <v>10000</v>
      </c>
    </row>
    <row r="9" spans="2:19" ht="51">
      <c r="B9" s="32">
        <v>5</v>
      </c>
      <c r="C9" s="5" t="s">
        <v>0</v>
      </c>
      <c r="D9" s="5"/>
      <c r="E9" s="48" t="s">
        <v>95</v>
      </c>
      <c r="F9" s="32"/>
      <c r="G9" s="32"/>
      <c r="H9" s="32" t="s">
        <v>46</v>
      </c>
      <c r="I9" s="11">
        <v>12000</v>
      </c>
      <c r="J9" s="113"/>
      <c r="K9" s="11">
        <v>6000</v>
      </c>
      <c r="L9" s="11">
        <v>0</v>
      </c>
      <c r="M9" s="11">
        <v>0</v>
      </c>
      <c r="N9" s="11">
        <v>0</v>
      </c>
      <c r="O9" s="73"/>
      <c r="P9" s="11">
        <v>6000</v>
      </c>
      <c r="Q9" s="61">
        <v>0</v>
      </c>
      <c r="R9" s="62">
        <v>0</v>
      </c>
      <c r="S9" s="62">
        <v>6000</v>
      </c>
    </row>
    <row r="10" spans="2:19" ht="26.25">
      <c r="B10" s="32">
        <v>6</v>
      </c>
      <c r="C10" s="5" t="s">
        <v>0</v>
      </c>
      <c r="D10" s="5"/>
      <c r="E10" s="48" t="s">
        <v>96</v>
      </c>
      <c r="F10" s="32"/>
      <c r="G10" s="32"/>
      <c r="H10" s="32" t="s">
        <v>46</v>
      </c>
      <c r="I10" s="11">
        <v>3000</v>
      </c>
      <c r="J10" s="113"/>
      <c r="K10" s="11">
        <v>1500</v>
      </c>
      <c r="L10" s="11">
        <v>0</v>
      </c>
      <c r="M10" s="11">
        <v>0</v>
      </c>
      <c r="N10" s="11">
        <v>0</v>
      </c>
      <c r="O10" s="73"/>
      <c r="P10" s="11">
        <v>1500</v>
      </c>
      <c r="Q10" s="61">
        <v>0</v>
      </c>
      <c r="R10" s="62">
        <v>0</v>
      </c>
      <c r="S10" s="62">
        <v>1500</v>
      </c>
    </row>
    <row r="11" spans="2:19" ht="12.75">
      <c r="B11" s="32">
        <v>7</v>
      </c>
      <c r="C11" s="5" t="s">
        <v>0</v>
      </c>
      <c r="D11" s="5"/>
      <c r="E11" s="48" t="s">
        <v>97</v>
      </c>
      <c r="F11" s="32"/>
      <c r="G11" s="32"/>
      <c r="H11" s="32" t="s">
        <v>46</v>
      </c>
      <c r="I11" s="11">
        <v>10000</v>
      </c>
      <c r="J11" s="113"/>
      <c r="K11" s="11">
        <v>5000</v>
      </c>
      <c r="L11" s="11">
        <v>0</v>
      </c>
      <c r="M11" s="11">
        <v>0</v>
      </c>
      <c r="N11" s="11">
        <v>0</v>
      </c>
      <c r="O11" s="73"/>
      <c r="P11" s="11">
        <v>5000</v>
      </c>
      <c r="Q11" s="61">
        <v>0</v>
      </c>
      <c r="R11" s="62">
        <v>0</v>
      </c>
      <c r="S11" s="62">
        <v>5000</v>
      </c>
    </row>
    <row r="12" spans="2:22" ht="12.75">
      <c r="B12" s="32">
        <v>8</v>
      </c>
      <c r="C12" s="5" t="s">
        <v>0</v>
      </c>
      <c r="D12" s="5"/>
      <c r="E12" s="48" t="s">
        <v>98</v>
      </c>
      <c r="F12" s="32"/>
      <c r="G12" s="32"/>
      <c r="H12" s="32" t="s">
        <v>46</v>
      </c>
      <c r="I12" s="11">
        <v>3000</v>
      </c>
      <c r="J12" s="113"/>
      <c r="K12" s="11">
        <v>1500</v>
      </c>
      <c r="L12" s="11">
        <v>0</v>
      </c>
      <c r="M12" s="11">
        <v>0</v>
      </c>
      <c r="N12" s="11">
        <v>0</v>
      </c>
      <c r="O12" s="73"/>
      <c r="P12" s="11">
        <v>1500</v>
      </c>
      <c r="Q12" s="61">
        <v>0</v>
      </c>
      <c r="R12" s="62">
        <v>0</v>
      </c>
      <c r="S12" s="62">
        <v>1500</v>
      </c>
      <c r="V12" s="14"/>
    </row>
    <row r="13" spans="2:19" ht="26.25">
      <c r="B13" s="32">
        <v>9</v>
      </c>
      <c r="C13" s="134" t="s">
        <v>0</v>
      </c>
      <c r="D13" s="5"/>
      <c r="E13" s="135" t="s">
        <v>99</v>
      </c>
      <c r="F13" s="43"/>
      <c r="G13" s="43"/>
      <c r="H13" s="136" t="s">
        <v>46</v>
      </c>
      <c r="I13" s="11">
        <v>2500</v>
      </c>
      <c r="J13" s="113"/>
      <c r="K13" s="11">
        <v>1250</v>
      </c>
      <c r="L13" s="11">
        <v>0</v>
      </c>
      <c r="M13" s="11">
        <v>0</v>
      </c>
      <c r="N13" s="11">
        <v>0</v>
      </c>
      <c r="O13" s="73"/>
      <c r="P13" s="11">
        <v>1250</v>
      </c>
      <c r="Q13" s="61">
        <v>0</v>
      </c>
      <c r="R13" s="62">
        <v>0</v>
      </c>
      <c r="S13" s="62">
        <v>1250</v>
      </c>
    </row>
    <row r="14" spans="2:19" ht="26.25">
      <c r="B14" s="32">
        <v>10</v>
      </c>
      <c r="C14" s="5" t="s">
        <v>0</v>
      </c>
      <c r="D14" s="5"/>
      <c r="E14" s="48" t="s">
        <v>100</v>
      </c>
      <c r="F14" s="32"/>
      <c r="G14" s="32"/>
      <c r="H14" s="32" t="s">
        <v>46</v>
      </c>
      <c r="I14" s="11">
        <v>2500</v>
      </c>
      <c r="J14" s="113"/>
      <c r="K14" s="11">
        <v>1250</v>
      </c>
      <c r="L14" s="11">
        <v>0</v>
      </c>
      <c r="M14" s="11">
        <v>0</v>
      </c>
      <c r="N14" s="11">
        <v>0</v>
      </c>
      <c r="O14" s="73"/>
      <c r="P14" s="11">
        <v>1250</v>
      </c>
      <c r="Q14" s="61">
        <v>0</v>
      </c>
      <c r="R14" s="62">
        <v>0</v>
      </c>
      <c r="S14" s="62">
        <v>1250</v>
      </c>
    </row>
    <row r="15" spans="2:19" ht="12.75">
      <c r="B15" s="32">
        <v>11</v>
      </c>
      <c r="C15" s="5" t="s">
        <v>0</v>
      </c>
      <c r="D15" s="5"/>
      <c r="E15" s="48"/>
      <c r="F15" s="32"/>
      <c r="G15" s="32"/>
      <c r="H15" s="32"/>
      <c r="I15" s="11"/>
      <c r="J15" s="113"/>
      <c r="K15" s="11"/>
      <c r="L15" s="11">
        <v>0</v>
      </c>
      <c r="M15" s="11">
        <v>0</v>
      </c>
      <c r="N15" s="11">
        <v>0</v>
      </c>
      <c r="O15" s="73"/>
      <c r="P15" s="11"/>
      <c r="Q15" s="61">
        <v>0</v>
      </c>
      <c r="R15" s="62">
        <v>0</v>
      </c>
      <c r="S15" s="62"/>
    </row>
    <row r="16" spans="2:19" ht="12.75">
      <c r="B16" s="32">
        <v>12</v>
      </c>
      <c r="C16" s="5"/>
      <c r="D16" s="5"/>
      <c r="E16" s="48"/>
      <c r="F16" s="32"/>
      <c r="G16" s="32"/>
      <c r="H16" s="32"/>
      <c r="I16" s="11"/>
      <c r="J16" s="113"/>
      <c r="K16" s="11"/>
      <c r="L16" s="11">
        <v>0</v>
      </c>
      <c r="M16" s="11">
        <v>0</v>
      </c>
      <c r="N16" s="11">
        <v>0</v>
      </c>
      <c r="O16" s="73"/>
      <c r="P16" s="11"/>
      <c r="Q16" s="61">
        <v>0</v>
      </c>
      <c r="R16" s="62">
        <v>0</v>
      </c>
      <c r="S16" s="62"/>
    </row>
    <row r="17" spans="2:19" ht="12.75">
      <c r="B17" s="32">
        <v>13</v>
      </c>
      <c r="C17" s="5"/>
      <c r="D17" s="5"/>
      <c r="E17" s="48"/>
      <c r="F17" s="32"/>
      <c r="G17" s="32"/>
      <c r="H17" s="32"/>
      <c r="I17" s="11">
        <v>0</v>
      </c>
      <c r="J17" s="113"/>
      <c r="K17" s="11">
        <v>0</v>
      </c>
      <c r="L17" s="11">
        <v>0</v>
      </c>
      <c r="M17" s="11">
        <v>0</v>
      </c>
      <c r="N17" s="11">
        <v>0</v>
      </c>
      <c r="O17" s="73"/>
      <c r="P17" s="11">
        <v>0</v>
      </c>
      <c r="Q17" s="61">
        <v>0</v>
      </c>
      <c r="R17" s="62">
        <v>0</v>
      </c>
      <c r="S17" s="62">
        <v>0</v>
      </c>
    </row>
    <row r="18" spans="2:19" ht="12.75">
      <c r="B18" s="32">
        <v>14</v>
      </c>
      <c r="C18" s="5"/>
      <c r="D18" s="5"/>
      <c r="E18" s="48"/>
      <c r="F18" s="32"/>
      <c r="G18" s="32"/>
      <c r="H18" s="32"/>
      <c r="I18" s="11">
        <v>0</v>
      </c>
      <c r="J18" s="113"/>
      <c r="K18" s="11">
        <v>0</v>
      </c>
      <c r="L18" s="11">
        <v>0</v>
      </c>
      <c r="M18" s="11">
        <v>0</v>
      </c>
      <c r="N18" s="11">
        <v>0</v>
      </c>
      <c r="O18" s="73"/>
      <c r="P18" s="11">
        <v>0</v>
      </c>
      <c r="Q18" s="61">
        <v>0</v>
      </c>
      <c r="R18" s="62">
        <v>0</v>
      </c>
      <c r="S18" s="62">
        <v>0</v>
      </c>
    </row>
    <row r="19" spans="2:19" ht="12.75">
      <c r="B19" s="32">
        <v>15</v>
      </c>
      <c r="C19" s="5"/>
      <c r="D19" s="5"/>
      <c r="E19" s="48"/>
      <c r="F19" s="32"/>
      <c r="G19" s="32"/>
      <c r="H19" s="32"/>
      <c r="I19" s="11">
        <v>0</v>
      </c>
      <c r="J19" s="113"/>
      <c r="K19" s="11">
        <v>0</v>
      </c>
      <c r="L19" s="11">
        <v>0</v>
      </c>
      <c r="M19" s="11">
        <v>0</v>
      </c>
      <c r="N19" s="11">
        <v>0</v>
      </c>
      <c r="O19" s="73"/>
      <c r="P19" s="11">
        <v>0</v>
      </c>
      <c r="Q19" s="61">
        <v>0</v>
      </c>
      <c r="R19" s="62">
        <v>0</v>
      </c>
      <c r="S19" s="62">
        <v>0</v>
      </c>
    </row>
    <row r="20" spans="2:19" ht="12.75">
      <c r="B20" s="32">
        <v>16</v>
      </c>
      <c r="C20" s="5"/>
      <c r="D20" s="5"/>
      <c r="E20" s="48"/>
      <c r="F20" s="32"/>
      <c r="G20" s="32"/>
      <c r="H20" s="32"/>
      <c r="I20" s="11">
        <v>0</v>
      </c>
      <c r="J20" s="113"/>
      <c r="K20" s="11">
        <v>0</v>
      </c>
      <c r="L20" s="11">
        <v>0</v>
      </c>
      <c r="M20" s="11">
        <v>0</v>
      </c>
      <c r="N20" s="11">
        <v>0</v>
      </c>
      <c r="O20" s="73"/>
      <c r="P20" s="11">
        <v>0</v>
      </c>
      <c r="Q20" s="61">
        <v>0</v>
      </c>
      <c r="R20" s="62">
        <v>0</v>
      </c>
      <c r="S20" s="62">
        <v>0</v>
      </c>
    </row>
    <row r="21" spans="2:19" ht="12.75">
      <c r="B21" s="32">
        <v>17</v>
      </c>
      <c r="C21" s="5"/>
      <c r="D21" s="5"/>
      <c r="E21" s="48"/>
      <c r="F21" s="32"/>
      <c r="G21" s="32"/>
      <c r="H21" s="32"/>
      <c r="I21" s="11">
        <v>0</v>
      </c>
      <c r="J21" s="113"/>
      <c r="K21" s="11">
        <v>0</v>
      </c>
      <c r="L21" s="11">
        <v>0</v>
      </c>
      <c r="M21" s="11">
        <v>0</v>
      </c>
      <c r="N21" s="11">
        <v>0</v>
      </c>
      <c r="O21" s="73"/>
      <c r="P21" s="11">
        <v>0</v>
      </c>
      <c r="Q21" s="61">
        <v>0</v>
      </c>
      <c r="R21" s="62">
        <v>0</v>
      </c>
      <c r="S21" s="62">
        <v>0</v>
      </c>
    </row>
    <row r="22" spans="2:19" ht="12.75">
      <c r="B22" s="32">
        <v>18</v>
      </c>
      <c r="C22" s="5"/>
      <c r="D22" s="5"/>
      <c r="E22" s="48"/>
      <c r="F22" s="32"/>
      <c r="G22" s="32"/>
      <c r="H22" s="32"/>
      <c r="I22" s="11">
        <v>0</v>
      </c>
      <c r="J22" s="113"/>
      <c r="K22" s="11">
        <v>0</v>
      </c>
      <c r="L22" s="11">
        <v>0</v>
      </c>
      <c r="M22" s="11">
        <v>0</v>
      </c>
      <c r="N22" s="11">
        <v>0</v>
      </c>
      <c r="O22" s="73"/>
      <c r="P22" s="11">
        <v>0</v>
      </c>
      <c r="Q22" s="61">
        <v>0</v>
      </c>
      <c r="R22" s="62">
        <v>0</v>
      </c>
      <c r="S22" s="62">
        <v>0</v>
      </c>
    </row>
    <row r="23" spans="2:19" ht="12.75">
      <c r="B23" s="32">
        <v>19</v>
      </c>
      <c r="C23" s="5"/>
      <c r="D23" s="5"/>
      <c r="E23" s="48"/>
      <c r="F23" s="32"/>
      <c r="G23" s="32"/>
      <c r="H23" s="32"/>
      <c r="I23" s="11">
        <v>0</v>
      </c>
      <c r="J23" s="113"/>
      <c r="K23" s="11">
        <v>0</v>
      </c>
      <c r="L23" s="11">
        <v>0</v>
      </c>
      <c r="M23" s="11">
        <v>0</v>
      </c>
      <c r="N23" s="11">
        <v>0</v>
      </c>
      <c r="O23" s="73"/>
      <c r="P23" s="11">
        <v>0</v>
      </c>
      <c r="Q23" s="61">
        <v>0</v>
      </c>
      <c r="R23" s="62">
        <v>0</v>
      </c>
      <c r="S23" s="62">
        <v>0</v>
      </c>
    </row>
    <row r="24" spans="2:19" ht="12.75">
      <c r="B24" s="32">
        <v>20</v>
      </c>
      <c r="C24" s="5"/>
      <c r="D24" s="5"/>
      <c r="E24" s="48"/>
      <c r="F24" s="32"/>
      <c r="G24" s="32"/>
      <c r="H24" s="32"/>
      <c r="I24" s="11">
        <v>0</v>
      </c>
      <c r="J24" s="113"/>
      <c r="K24" s="11">
        <v>0</v>
      </c>
      <c r="L24" s="11">
        <v>0</v>
      </c>
      <c r="M24" s="11">
        <v>0</v>
      </c>
      <c r="N24" s="11">
        <v>0</v>
      </c>
      <c r="O24" s="73"/>
      <c r="P24" s="11">
        <v>0</v>
      </c>
      <c r="Q24" s="61">
        <v>0</v>
      </c>
      <c r="R24" s="62">
        <v>0</v>
      </c>
      <c r="S24" s="62">
        <v>0</v>
      </c>
    </row>
    <row r="25" spans="2:19" ht="12.75">
      <c r="B25" s="32">
        <v>21</v>
      </c>
      <c r="C25" s="5"/>
      <c r="D25" s="5"/>
      <c r="E25" s="48"/>
      <c r="F25" s="32"/>
      <c r="G25" s="32"/>
      <c r="H25" s="32"/>
      <c r="I25" s="11">
        <v>0</v>
      </c>
      <c r="J25" s="113"/>
      <c r="K25" s="11">
        <v>0</v>
      </c>
      <c r="L25" s="11">
        <v>0</v>
      </c>
      <c r="M25" s="11">
        <v>0</v>
      </c>
      <c r="N25" s="11">
        <v>0</v>
      </c>
      <c r="O25" s="73"/>
      <c r="P25" s="11">
        <v>0</v>
      </c>
      <c r="Q25" s="61">
        <v>0</v>
      </c>
      <c r="R25" s="62">
        <v>0</v>
      </c>
      <c r="S25" s="62">
        <v>0</v>
      </c>
    </row>
    <row r="26" spans="2:19" ht="12.75">
      <c r="B26" s="32">
        <v>22</v>
      </c>
      <c r="C26" s="5"/>
      <c r="D26" s="5"/>
      <c r="E26" s="48"/>
      <c r="F26" s="32"/>
      <c r="G26" s="32"/>
      <c r="H26" s="32"/>
      <c r="I26" s="11">
        <v>0</v>
      </c>
      <c r="J26" s="113"/>
      <c r="K26" s="11">
        <v>0</v>
      </c>
      <c r="L26" s="11">
        <v>0</v>
      </c>
      <c r="M26" s="11">
        <v>0</v>
      </c>
      <c r="N26" s="11">
        <v>0</v>
      </c>
      <c r="O26" s="73"/>
      <c r="P26" s="11">
        <v>0</v>
      </c>
      <c r="Q26" s="61">
        <v>0</v>
      </c>
      <c r="R26" s="62">
        <v>0</v>
      </c>
      <c r="S26" s="62">
        <v>0</v>
      </c>
    </row>
    <row r="27" spans="2:19" ht="12.75">
      <c r="B27" s="32">
        <v>23</v>
      </c>
      <c r="C27" s="5"/>
      <c r="D27" s="5"/>
      <c r="E27" s="48"/>
      <c r="F27" s="32"/>
      <c r="G27" s="32"/>
      <c r="H27" s="32"/>
      <c r="I27" s="11">
        <v>0</v>
      </c>
      <c r="J27" s="113"/>
      <c r="K27" s="11">
        <v>0</v>
      </c>
      <c r="L27" s="11">
        <v>0</v>
      </c>
      <c r="M27" s="11">
        <v>0</v>
      </c>
      <c r="N27" s="11">
        <v>0</v>
      </c>
      <c r="O27" s="73"/>
      <c r="P27" s="11">
        <v>0</v>
      </c>
      <c r="Q27" s="61">
        <v>0</v>
      </c>
      <c r="R27" s="62">
        <v>0</v>
      </c>
      <c r="S27" s="62">
        <v>0</v>
      </c>
    </row>
    <row r="28" spans="2:19" ht="12.75">
      <c r="B28" s="32">
        <v>24</v>
      </c>
      <c r="C28" s="5"/>
      <c r="D28" s="5"/>
      <c r="E28" s="48"/>
      <c r="F28" s="32"/>
      <c r="G28" s="32"/>
      <c r="H28" s="32"/>
      <c r="I28" s="11">
        <v>0</v>
      </c>
      <c r="J28" s="113"/>
      <c r="K28" s="11">
        <v>0</v>
      </c>
      <c r="L28" s="11">
        <v>0</v>
      </c>
      <c r="M28" s="11">
        <v>0</v>
      </c>
      <c r="N28" s="11">
        <v>0</v>
      </c>
      <c r="O28" s="73"/>
      <c r="P28" s="11">
        <v>0</v>
      </c>
      <c r="Q28" s="61">
        <v>0</v>
      </c>
      <c r="R28" s="62">
        <v>0</v>
      </c>
      <c r="S28" s="62">
        <v>0</v>
      </c>
    </row>
    <row r="29" spans="2:19" ht="12.75">
      <c r="B29" s="32">
        <v>25</v>
      </c>
      <c r="C29" s="5"/>
      <c r="D29" s="5"/>
      <c r="E29" s="48"/>
      <c r="F29" s="32"/>
      <c r="G29" s="32"/>
      <c r="H29" s="32"/>
      <c r="I29" s="11">
        <v>0</v>
      </c>
      <c r="J29" s="113"/>
      <c r="K29" s="11">
        <v>0</v>
      </c>
      <c r="L29" s="11">
        <v>0</v>
      </c>
      <c r="M29" s="11">
        <v>0</v>
      </c>
      <c r="N29" s="11">
        <v>0</v>
      </c>
      <c r="O29" s="73"/>
      <c r="P29" s="11">
        <v>0</v>
      </c>
      <c r="Q29" s="61">
        <v>0</v>
      </c>
      <c r="R29" s="62">
        <v>0</v>
      </c>
      <c r="S29" s="62">
        <v>0</v>
      </c>
    </row>
    <row r="30" spans="2:19" ht="12.75">
      <c r="B30" s="32">
        <v>26</v>
      </c>
      <c r="C30" s="5"/>
      <c r="D30" s="5"/>
      <c r="E30" s="48"/>
      <c r="F30" s="32"/>
      <c r="G30" s="32"/>
      <c r="H30" s="32"/>
      <c r="I30" s="11">
        <v>0</v>
      </c>
      <c r="J30" s="113"/>
      <c r="K30" s="11">
        <v>0</v>
      </c>
      <c r="L30" s="11">
        <v>0</v>
      </c>
      <c r="M30" s="11">
        <v>0</v>
      </c>
      <c r="N30" s="11">
        <v>0</v>
      </c>
      <c r="O30" s="73"/>
      <c r="P30" s="11">
        <v>0</v>
      </c>
      <c r="Q30" s="61">
        <v>0</v>
      </c>
      <c r="R30" s="62">
        <v>0</v>
      </c>
      <c r="S30" s="62">
        <v>0</v>
      </c>
    </row>
    <row r="31" spans="2:19" ht="12.75">
      <c r="B31" s="32">
        <v>27</v>
      </c>
      <c r="C31" s="5"/>
      <c r="D31" s="5"/>
      <c r="E31" s="48"/>
      <c r="F31" s="32"/>
      <c r="G31" s="32"/>
      <c r="H31" s="32"/>
      <c r="I31" s="11">
        <v>0</v>
      </c>
      <c r="J31" s="113"/>
      <c r="K31" s="11">
        <v>0</v>
      </c>
      <c r="L31" s="11">
        <v>0</v>
      </c>
      <c r="M31" s="11">
        <v>0</v>
      </c>
      <c r="N31" s="11">
        <v>0</v>
      </c>
      <c r="O31" s="73"/>
      <c r="P31" s="11">
        <v>0</v>
      </c>
      <c r="Q31" s="61">
        <v>0</v>
      </c>
      <c r="R31" s="62">
        <v>0</v>
      </c>
      <c r="S31" s="62">
        <v>0</v>
      </c>
    </row>
    <row r="32" spans="2:19" ht="12.75">
      <c r="B32" s="32">
        <v>28</v>
      </c>
      <c r="C32" s="5"/>
      <c r="D32" s="5"/>
      <c r="E32" s="48"/>
      <c r="F32" s="32"/>
      <c r="G32" s="32"/>
      <c r="H32" s="32"/>
      <c r="I32" s="11">
        <v>0</v>
      </c>
      <c r="J32" s="113"/>
      <c r="K32" s="11">
        <v>0</v>
      </c>
      <c r="L32" s="11">
        <v>0</v>
      </c>
      <c r="M32" s="11">
        <v>0</v>
      </c>
      <c r="N32" s="11">
        <v>0</v>
      </c>
      <c r="O32" s="73"/>
      <c r="P32" s="11">
        <v>0</v>
      </c>
      <c r="Q32" s="61">
        <v>0</v>
      </c>
      <c r="R32" s="62">
        <v>0</v>
      </c>
      <c r="S32" s="62">
        <v>0</v>
      </c>
    </row>
    <row r="33" spans="2:19" ht="12.75">
      <c r="B33" s="32">
        <v>29</v>
      </c>
      <c r="C33" s="5"/>
      <c r="D33" s="5"/>
      <c r="E33" s="48"/>
      <c r="F33" s="32"/>
      <c r="G33" s="32"/>
      <c r="H33" s="32"/>
      <c r="I33" s="11">
        <v>0</v>
      </c>
      <c r="J33" s="113"/>
      <c r="K33" s="11">
        <v>0</v>
      </c>
      <c r="L33" s="11">
        <v>0</v>
      </c>
      <c r="M33" s="11">
        <v>0</v>
      </c>
      <c r="N33" s="11">
        <v>0</v>
      </c>
      <c r="O33" s="73"/>
      <c r="P33" s="11">
        <v>0</v>
      </c>
      <c r="Q33" s="61">
        <v>0</v>
      </c>
      <c r="R33" s="62">
        <v>0</v>
      </c>
      <c r="S33" s="62">
        <v>0</v>
      </c>
    </row>
    <row r="34" spans="2:19" ht="12.75">
      <c r="B34" s="32">
        <v>30</v>
      </c>
      <c r="C34" s="5"/>
      <c r="D34" s="5"/>
      <c r="E34" s="48"/>
      <c r="F34" s="32"/>
      <c r="G34" s="32"/>
      <c r="H34" s="32"/>
      <c r="I34" s="11">
        <v>0</v>
      </c>
      <c r="J34" s="113"/>
      <c r="K34" s="11">
        <v>0</v>
      </c>
      <c r="L34" s="11">
        <v>0</v>
      </c>
      <c r="M34" s="11">
        <v>0</v>
      </c>
      <c r="N34" s="11">
        <v>0</v>
      </c>
      <c r="O34" s="73"/>
      <c r="P34" s="11">
        <v>0</v>
      </c>
      <c r="Q34" s="61">
        <v>0</v>
      </c>
      <c r="R34" s="62">
        <v>0</v>
      </c>
      <c r="S34" s="62">
        <v>0</v>
      </c>
    </row>
    <row r="35" spans="2:19" ht="12.75">
      <c r="B35" s="32">
        <v>31</v>
      </c>
      <c r="C35" s="5"/>
      <c r="D35" s="5"/>
      <c r="E35" s="48"/>
      <c r="F35" s="32"/>
      <c r="G35" s="32"/>
      <c r="H35" s="32"/>
      <c r="I35" s="11">
        <v>0</v>
      </c>
      <c r="J35" s="113"/>
      <c r="K35" s="11">
        <v>0</v>
      </c>
      <c r="L35" s="11">
        <v>0</v>
      </c>
      <c r="M35" s="11">
        <v>0</v>
      </c>
      <c r="N35" s="11">
        <v>0</v>
      </c>
      <c r="O35" s="73"/>
      <c r="P35" s="11">
        <v>0</v>
      </c>
      <c r="Q35" s="61">
        <v>0</v>
      </c>
      <c r="R35" s="62">
        <v>0</v>
      </c>
      <c r="S35" s="62">
        <v>0</v>
      </c>
    </row>
    <row r="36" spans="2:19" ht="12.75">
      <c r="B36" s="32">
        <v>32</v>
      </c>
      <c r="C36" s="5"/>
      <c r="D36" s="5"/>
      <c r="E36" s="48"/>
      <c r="F36" s="32"/>
      <c r="G36" s="32"/>
      <c r="H36" s="32"/>
      <c r="I36" s="11">
        <v>0</v>
      </c>
      <c r="J36" s="113"/>
      <c r="K36" s="11">
        <v>0</v>
      </c>
      <c r="L36" s="11">
        <v>0</v>
      </c>
      <c r="M36" s="11">
        <v>0</v>
      </c>
      <c r="N36" s="11">
        <v>0</v>
      </c>
      <c r="O36" s="73"/>
      <c r="P36" s="11">
        <v>0</v>
      </c>
      <c r="Q36" s="61">
        <v>0</v>
      </c>
      <c r="R36" s="62">
        <v>0</v>
      </c>
      <c r="S36" s="62">
        <v>0</v>
      </c>
    </row>
    <row r="37" spans="2:19" ht="12.75">
      <c r="B37" s="32">
        <v>33</v>
      </c>
      <c r="C37" s="5"/>
      <c r="D37" s="5"/>
      <c r="E37" s="48"/>
      <c r="F37" s="32"/>
      <c r="G37" s="32"/>
      <c r="H37" s="32"/>
      <c r="I37" s="11">
        <v>0</v>
      </c>
      <c r="J37" s="113"/>
      <c r="K37" s="11">
        <v>0</v>
      </c>
      <c r="L37" s="11">
        <v>0</v>
      </c>
      <c r="M37" s="11">
        <v>0</v>
      </c>
      <c r="N37" s="11">
        <v>0</v>
      </c>
      <c r="O37" s="73"/>
      <c r="P37" s="11">
        <v>0</v>
      </c>
      <c r="Q37" s="61">
        <v>0</v>
      </c>
      <c r="R37" s="62">
        <v>0</v>
      </c>
      <c r="S37" s="62">
        <v>0</v>
      </c>
    </row>
    <row r="38" spans="2:19" ht="15">
      <c r="B38" s="177" t="s">
        <v>44</v>
      </c>
      <c r="C38" s="178"/>
      <c r="D38" s="178"/>
      <c r="E38" s="178"/>
      <c r="F38" s="178"/>
      <c r="G38" s="178"/>
      <c r="H38" s="179"/>
      <c r="I38" s="11">
        <f>SUM(I5:I37)</f>
        <v>285000</v>
      </c>
      <c r="J38" s="113"/>
      <c r="K38" s="11">
        <f>SUM(K5:K37)</f>
        <v>142500</v>
      </c>
      <c r="L38" s="11">
        <f>SUM(L5:L37)</f>
        <v>0</v>
      </c>
      <c r="M38" s="11">
        <f>SUM(M5:M37)</f>
        <v>0</v>
      </c>
      <c r="N38" s="11">
        <f>SUM(N5:N37)</f>
        <v>0</v>
      </c>
      <c r="O38" s="73"/>
      <c r="P38" s="11">
        <f>SUM(P5:P37)</f>
        <v>142500</v>
      </c>
      <c r="Q38" s="11">
        <f>SUM(Q5:Q37)</f>
        <v>0</v>
      </c>
      <c r="R38" s="11">
        <f>SUM(R5:R37)</f>
        <v>0</v>
      </c>
      <c r="S38" s="11">
        <f>SUM(S5:S37)</f>
        <v>142500</v>
      </c>
    </row>
    <row r="39" spans="3:16" ht="13.5" thickBot="1">
      <c r="C39" s="8"/>
      <c r="D39" s="8"/>
      <c r="E39" s="8"/>
      <c r="F39" s="44"/>
      <c r="G39" s="44"/>
      <c r="H39" s="44"/>
      <c r="I39" s="8"/>
      <c r="J39" s="8"/>
      <c r="K39" s="8"/>
      <c r="L39" s="8"/>
      <c r="M39" s="8"/>
      <c r="N39" s="8"/>
      <c r="O39" s="8"/>
      <c r="P39" s="9"/>
    </row>
    <row r="40" spans="2:19" ht="27" thickBot="1" thickTop="1">
      <c r="B40" s="66"/>
      <c r="C40" s="91" t="s">
        <v>10</v>
      </c>
      <c r="D40" s="83"/>
      <c r="E40" s="109" t="s">
        <v>72</v>
      </c>
      <c r="F40" s="84"/>
      <c r="G40" s="85"/>
      <c r="H40" s="85"/>
      <c r="I40" s="86">
        <f>(I38/0.95*0.05)</f>
        <v>15000</v>
      </c>
      <c r="J40" s="114"/>
      <c r="K40" s="86">
        <f>(K38/0.95*0.05)</f>
        <v>7500</v>
      </c>
      <c r="L40" s="114"/>
      <c r="M40" s="114"/>
      <c r="N40" s="114"/>
      <c r="O40" s="87"/>
      <c r="P40" s="86">
        <f>(P38/0.95*0.05)</f>
        <v>7500</v>
      </c>
      <c r="Q40" s="118"/>
      <c r="R40" s="119"/>
      <c r="S40" s="120"/>
    </row>
    <row r="41" spans="2:19" ht="31.5" thickTop="1">
      <c r="B41" s="78"/>
      <c r="C41" s="79"/>
      <c r="D41" s="16"/>
      <c r="E41" s="80" t="s">
        <v>48</v>
      </c>
      <c r="F41" s="81"/>
      <c r="G41" s="82"/>
      <c r="H41" s="82"/>
      <c r="I41" s="108"/>
      <c r="J41" s="108"/>
      <c r="K41" s="123"/>
      <c r="L41" s="123"/>
      <c r="M41" s="123"/>
      <c r="N41" s="123"/>
      <c r="O41" s="88"/>
      <c r="P41" s="123"/>
      <c r="Q41" s="124"/>
      <c r="R41" s="125"/>
      <c r="S41" s="126"/>
    </row>
    <row r="42" spans="2:19" ht="12.75">
      <c r="B42" s="53">
        <v>1</v>
      </c>
      <c r="C42" s="37"/>
      <c r="D42" s="50"/>
      <c r="E42" s="36"/>
      <c r="F42" s="45"/>
      <c r="G42" s="46"/>
      <c r="H42" s="46"/>
      <c r="I42" s="92">
        <v>0</v>
      </c>
      <c r="J42" s="115"/>
      <c r="K42" s="42">
        <v>0</v>
      </c>
      <c r="L42" s="42">
        <v>0</v>
      </c>
      <c r="M42" s="42">
        <v>0</v>
      </c>
      <c r="N42" s="42">
        <v>0</v>
      </c>
      <c r="O42" s="89"/>
      <c r="P42" s="42">
        <v>0</v>
      </c>
      <c r="Q42" s="121">
        <v>0</v>
      </c>
      <c r="R42" s="11">
        <v>0</v>
      </c>
      <c r="S42" s="122">
        <v>0</v>
      </c>
    </row>
    <row r="43" spans="2:19" ht="12.75">
      <c r="B43" s="53">
        <v>2</v>
      </c>
      <c r="C43" s="37"/>
      <c r="D43" s="50"/>
      <c r="E43" s="139" t="s">
        <v>106</v>
      </c>
      <c r="F43" s="45"/>
      <c r="G43" s="46"/>
      <c r="H43" s="140">
        <v>1000</v>
      </c>
      <c r="I43" s="92">
        <v>0</v>
      </c>
      <c r="J43" s="115"/>
      <c r="K43" s="42">
        <v>500</v>
      </c>
      <c r="L43" s="42">
        <v>0</v>
      </c>
      <c r="M43" s="42">
        <v>0</v>
      </c>
      <c r="N43" s="42">
        <v>0</v>
      </c>
      <c r="O43" s="89"/>
      <c r="P43" s="42">
        <v>500</v>
      </c>
      <c r="Q43" s="121">
        <v>0</v>
      </c>
      <c r="R43" s="11">
        <v>0</v>
      </c>
      <c r="S43" s="122">
        <v>0</v>
      </c>
    </row>
    <row r="44" spans="2:19" ht="12.75">
      <c r="B44" s="53">
        <v>3</v>
      </c>
      <c r="C44" s="37"/>
      <c r="D44" s="50"/>
      <c r="E44" s="139" t="s">
        <v>107</v>
      </c>
      <c r="F44" s="45"/>
      <c r="G44" s="46"/>
      <c r="H44" s="140">
        <v>14000</v>
      </c>
      <c r="I44" s="92">
        <v>0</v>
      </c>
      <c r="J44" s="115"/>
      <c r="K44" s="42">
        <v>7000</v>
      </c>
      <c r="L44" s="42">
        <v>0</v>
      </c>
      <c r="M44" s="42">
        <v>0</v>
      </c>
      <c r="N44" s="42">
        <v>0</v>
      </c>
      <c r="O44" s="89"/>
      <c r="P44" s="42">
        <v>7000</v>
      </c>
      <c r="Q44" s="121">
        <v>0</v>
      </c>
      <c r="R44" s="11">
        <v>0</v>
      </c>
      <c r="S44" s="122">
        <v>0</v>
      </c>
    </row>
    <row r="45" spans="2:19" ht="12.75">
      <c r="B45" s="53">
        <v>4</v>
      </c>
      <c r="C45" s="37"/>
      <c r="D45" s="50"/>
      <c r="E45" s="36"/>
      <c r="F45" s="45"/>
      <c r="G45" s="46"/>
      <c r="H45" s="46"/>
      <c r="I45" s="92">
        <v>0</v>
      </c>
      <c r="J45" s="115"/>
      <c r="K45" s="42">
        <v>0</v>
      </c>
      <c r="L45" s="42">
        <v>0</v>
      </c>
      <c r="M45" s="42">
        <v>0</v>
      </c>
      <c r="N45" s="42">
        <v>0</v>
      </c>
      <c r="O45" s="89"/>
      <c r="P45" s="42">
        <v>0</v>
      </c>
      <c r="Q45" s="121">
        <v>0</v>
      </c>
      <c r="R45" s="11">
        <v>0</v>
      </c>
      <c r="S45" s="122">
        <v>0</v>
      </c>
    </row>
    <row r="46" spans="2:19" ht="12.75">
      <c r="B46" s="53">
        <v>5</v>
      </c>
      <c r="C46" s="37"/>
      <c r="D46" s="50"/>
      <c r="E46" s="36"/>
      <c r="F46" s="45"/>
      <c r="G46" s="46"/>
      <c r="H46" s="46"/>
      <c r="I46" s="92">
        <v>0</v>
      </c>
      <c r="J46" s="115"/>
      <c r="K46" s="42">
        <v>0</v>
      </c>
      <c r="L46" s="42">
        <v>0</v>
      </c>
      <c r="M46" s="42">
        <v>0</v>
      </c>
      <c r="N46" s="42">
        <v>0</v>
      </c>
      <c r="O46" s="89"/>
      <c r="P46" s="42">
        <v>0</v>
      </c>
      <c r="Q46" s="121">
        <v>0</v>
      </c>
      <c r="R46" s="11">
        <v>0</v>
      </c>
      <c r="S46" s="122">
        <v>0</v>
      </c>
    </row>
    <row r="47" spans="2:19" ht="12.75">
      <c r="B47" s="53">
        <v>6</v>
      </c>
      <c r="C47" s="37"/>
      <c r="D47" s="50"/>
      <c r="E47" s="36"/>
      <c r="F47" s="45"/>
      <c r="G47" s="46"/>
      <c r="H47" s="46"/>
      <c r="I47" s="92">
        <v>0</v>
      </c>
      <c r="J47" s="115"/>
      <c r="K47" s="42">
        <v>0</v>
      </c>
      <c r="L47" s="42">
        <v>0</v>
      </c>
      <c r="M47" s="42">
        <v>0</v>
      </c>
      <c r="N47" s="42">
        <v>0</v>
      </c>
      <c r="O47" s="89"/>
      <c r="P47" s="42">
        <v>0</v>
      </c>
      <c r="Q47" s="121">
        <v>0</v>
      </c>
      <c r="R47" s="11">
        <v>0</v>
      </c>
      <c r="S47" s="122">
        <v>0</v>
      </c>
    </row>
    <row r="48" spans="2:19" ht="12.75">
      <c r="B48" s="53">
        <v>7</v>
      </c>
      <c r="C48" s="37"/>
      <c r="D48" s="50"/>
      <c r="E48" s="36"/>
      <c r="F48" s="45"/>
      <c r="G48" s="46"/>
      <c r="H48" s="46"/>
      <c r="I48" s="92">
        <v>0</v>
      </c>
      <c r="J48" s="115"/>
      <c r="K48" s="42">
        <v>0</v>
      </c>
      <c r="L48" s="42">
        <v>0</v>
      </c>
      <c r="M48" s="42">
        <v>0</v>
      </c>
      <c r="N48" s="42">
        <v>0</v>
      </c>
      <c r="O48" s="89"/>
      <c r="P48" s="42">
        <v>0</v>
      </c>
      <c r="Q48" s="121">
        <v>0</v>
      </c>
      <c r="R48" s="11">
        <v>0</v>
      </c>
      <c r="S48" s="122">
        <v>0</v>
      </c>
    </row>
    <row r="49" spans="2:19" ht="12.75">
      <c r="B49" s="53">
        <v>8</v>
      </c>
      <c r="C49" s="37"/>
      <c r="D49" s="50"/>
      <c r="E49" s="36"/>
      <c r="F49" s="45"/>
      <c r="G49" s="46"/>
      <c r="H49" s="46"/>
      <c r="I49" s="92">
        <v>0</v>
      </c>
      <c r="J49" s="115"/>
      <c r="K49" s="42">
        <v>0</v>
      </c>
      <c r="L49" s="42">
        <v>0</v>
      </c>
      <c r="M49" s="42">
        <v>0</v>
      </c>
      <c r="N49" s="42">
        <v>0</v>
      </c>
      <c r="O49" s="89"/>
      <c r="P49" s="42">
        <v>0</v>
      </c>
      <c r="Q49" s="121">
        <v>0</v>
      </c>
      <c r="R49" s="11">
        <v>0</v>
      </c>
      <c r="S49" s="122">
        <v>0</v>
      </c>
    </row>
    <row r="50" spans="2:19" ht="12.75">
      <c r="B50" s="53">
        <v>9</v>
      </c>
      <c r="C50" s="37"/>
      <c r="D50" s="50"/>
      <c r="E50" s="36"/>
      <c r="F50" s="45"/>
      <c r="G50" s="46"/>
      <c r="H50" s="46"/>
      <c r="I50" s="92">
        <v>0</v>
      </c>
      <c r="J50" s="115"/>
      <c r="K50" s="42">
        <v>0</v>
      </c>
      <c r="L50" s="42">
        <v>0</v>
      </c>
      <c r="M50" s="42">
        <v>0</v>
      </c>
      <c r="N50" s="42">
        <v>0</v>
      </c>
      <c r="O50" s="89"/>
      <c r="P50" s="42">
        <v>0</v>
      </c>
      <c r="Q50" s="121">
        <v>0</v>
      </c>
      <c r="R50" s="11">
        <v>0</v>
      </c>
      <c r="S50" s="122">
        <v>0</v>
      </c>
    </row>
    <row r="51" spans="2:19" ht="27" thickBot="1">
      <c r="B51" s="69"/>
      <c r="C51" s="70"/>
      <c r="D51" s="52"/>
      <c r="E51" s="51" t="s">
        <v>61</v>
      </c>
      <c r="F51" s="67"/>
      <c r="G51" s="68"/>
      <c r="H51" s="68"/>
      <c r="I51" s="93">
        <f>SUM(I40:I50)</f>
        <v>15000</v>
      </c>
      <c r="J51" s="116"/>
      <c r="K51" s="93">
        <f>SUM(K42:K50)</f>
        <v>7500</v>
      </c>
      <c r="L51" s="93">
        <f>SUM(L42:L50)</f>
        <v>0</v>
      </c>
      <c r="M51" s="93">
        <f>SUM(M42:M50)</f>
        <v>0</v>
      </c>
      <c r="N51" s="93">
        <f>SUM(N42:N50)</f>
        <v>0</v>
      </c>
      <c r="O51" s="90"/>
      <c r="P51" s="93">
        <f>SUM(P42:P50)</f>
        <v>7500</v>
      </c>
      <c r="Q51" s="93">
        <f>SUM(Q42:Q50)</f>
        <v>0</v>
      </c>
      <c r="R51" s="93">
        <f>SUM(R42:R50)</f>
        <v>0</v>
      </c>
      <c r="S51" s="93">
        <f>SUM(S42:S50)</f>
        <v>0</v>
      </c>
    </row>
    <row r="52" spans="2:19" ht="15.75" thickTop="1">
      <c r="B52" s="191" t="s">
        <v>43</v>
      </c>
      <c r="C52" s="192"/>
      <c r="D52" s="192"/>
      <c r="E52" s="192"/>
      <c r="F52" s="192"/>
      <c r="G52" s="192"/>
      <c r="H52" s="192"/>
      <c r="I52" s="71">
        <f>SUM(I38+I51)</f>
        <v>300000</v>
      </c>
      <c r="J52" s="117"/>
      <c r="K52" s="71">
        <f>SUM(K38+K51)</f>
        <v>150000</v>
      </c>
      <c r="L52" s="71">
        <f>SUM(L38+L51)</f>
        <v>0</v>
      </c>
      <c r="M52" s="71">
        <f>SUM(M38+M51)</f>
        <v>0</v>
      </c>
      <c r="N52" s="71">
        <f>SUM(N38+N51)</f>
        <v>0</v>
      </c>
      <c r="O52" s="72"/>
      <c r="P52" s="71">
        <f>SUM(P38+P51)</f>
        <v>150000</v>
      </c>
      <c r="Q52" s="71">
        <f>SUM(Q38+Q51)</f>
        <v>0</v>
      </c>
      <c r="R52" s="71">
        <f>SUM(R38+R51)</f>
        <v>0</v>
      </c>
      <c r="S52" s="71">
        <f>SUM(S38+S51)</f>
        <v>142500</v>
      </c>
    </row>
  </sheetData>
  <sheetProtection/>
  <mergeCells count="11">
    <mergeCell ref="K2:L2"/>
    <mergeCell ref="D3:H3"/>
    <mergeCell ref="B52:H52"/>
    <mergeCell ref="P1:Q1"/>
    <mergeCell ref="P2:Q2"/>
    <mergeCell ref="R1:S2"/>
    <mergeCell ref="B38:H38"/>
    <mergeCell ref="B3:C3"/>
    <mergeCell ref="B1:H2"/>
    <mergeCell ref="P3:S3"/>
    <mergeCell ref="K3:N3"/>
  </mergeCells>
  <printOptions/>
  <pageMargins left="0.75" right="0.75" top="1" bottom="1" header="0.3" footer="0.3"/>
  <pageSetup fitToHeight="0" fitToWidth="1" horizontalDpi="600" verticalDpi="600" orientation="landscape" scale="3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Illinois Terrorism Task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Kauerauf</dc:creator>
  <cp:keywords/>
  <dc:description/>
  <cp:lastModifiedBy>Kim, Simeon, W</cp:lastModifiedBy>
  <cp:lastPrinted>2017-06-28T13:37:34Z</cp:lastPrinted>
  <dcterms:created xsi:type="dcterms:W3CDTF">2007-08-14T18:24:11Z</dcterms:created>
  <dcterms:modified xsi:type="dcterms:W3CDTF">2019-01-10T22:12:57Z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